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09_\Editables\"/>
    </mc:Choice>
  </mc:AlternateContent>
  <bookViews>
    <workbookView xWindow="0" yWindow="0" windowWidth="20490" windowHeight="7650"/>
  </bookViews>
  <sheets>
    <sheet name="109 Urbanizacion soste" sheetId="2" r:id="rId1"/>
  </sheets>
  <definedNames>
    <definedName name="_xlnm.Print_Area" localSheetId="0">'109 Urbanizacion soste'!$A$1:$AC$69</definedName>
    <definedName name="_xlnm.Print_Titles" localSheetId="0">'109 Urbanizacion soste'!$1:$13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7" i="2" l="1"/>
  <c r="Y37" i="2"/>
  <c r="X37" i="2"/>
  <c r="W37" i="2"/>
  <c r="V37" i="2"/>
  <c r="Q37" i="2"/>
  <c r="Z36" i="2"/>
  <c r="Y36" i="2"/>
  <c r="X36" i="2"/>
  <c r="W36" i="2"/>
  <c r="V36" i="2"/>
  <c r="Q36" i="2"/>
  <c r="Z35" i="2"/>
  <c r="Y35" i="2"/>
  <c r="X35" i="2"/>
  <c r="W35" i="2"/>
  <c r="V35" i="2"/>
  <c r="Q35" i="2"/>
  <c r="Z34" i="2"/>
  <c r="Y34" i="2"/>
  <c r="X34" i="2"/>
  <c r="W34" i="2"/>
  <c r="V34" i="2"/>
  <c r="Q34" i="2"/>
  <c r="Z33" i="2"/>
  <c r="Y33" i="2"/>
  <c r="X33" i="2"/>
  <c r="W33" i="2"/>
  <c r="V33" i="2"/>
  <c r="Q33" i="2"/>
  <c r="AA35" i="2" l="1"/>
  <c r="AA37" i="2"/>
  <c r="AA34" i="2"/>
  <c r="AA36" i="2"/>
  <c r="AA33" i="2"/>
  <c r="Z30" i="2" l="1"/>
  <c r="Y30" i="2"/>
  <c r="X30" i="2"/>
  <c r="W30" i="2"/>
  <c r="V30" i="2"/>
  <c r="Q30" i="2"/>
  <c r="Z31" i="2"/>
  <c r="Y31" i="2"/>
  <c r="X31" i="2"/>
  <c r="W31" i="2"/>
  <c r="V31" i="2"/>
  <c r="Q31" i="2"/>
  <c r="Z24" i="2"/>
  <c r="Y24" i="2"/>
  <c r="X24" i="2"/>
  <c r="W24" i="2"/>
  <c r="V24" i="2"/>
  <c r="Q24" i="2"/>
  <c r="Z23" i="2"/>
  <c r="Y23" i="2"/>
  <c r="X23" i="2"/>
  <c r="W23" i="2"/>
  <c r="V23" i="2"/>
  <c r="Q23" i="2"/>
  <c r="Z22" i="2"/>
  <c r="Y22" i="2"/>
  <c r="X22" i="2"/>
  <c r="W22" i="2"/>
  <c r="V22" i="2"/>
  <c r="Q22" i="2"/>
  <c r="Z21" i="2"/>
  <c r="Y21" i="2"/>
  <c r="X21" i="2"/>
  <c r="W21" i="2"/>
  <c r="V21" i="2"/>
  <c r="Q21" i="2"/>
  <c r="Z20" i="2"/>
  <c r="Y20" i="2"/>
  <c r="X20" i="2"/>
  <c r="W20" i="2"/>
  <c r="V20" i="2"/>
  <c r="Q20" i="2"/>
  <c r="Z19" i="2"/>
  <c r="Y19" i="2"/>
  <c r="X19" i="2"/>
  <c r="W19" i="2"/>
  <c r="V19" i="2"/>
  <c r="Q19" i="2"/>
  <c r="Z18" i="2"/>
  <c r="Y18" i="2"/>
  <c r="X18" i="2"/>
  <c r="W18" i="2"/>
  <c r="V18" i="2"/>
  <c r="Q18" i="2"/>
  <c r="Z17" i="2"/>
  <c r="Y17" i="2"/>
  <c r="X17" i="2"/>
  <c r="W17" i="2"/>
  <c r="V17" i="2"/>
  <c r="Q17" i="2"/>
  <c r="Z16" i="2"/>
  <c r="Y16" i="2"/>
  <c r="X16" i="2"/>
  <c r="W16" i="2"/>
  <c r="V16" i="2"/>
  <c r="Q16" i="2"/>
  <c r="Z15" i="2"/>
  <c r="Y15" i="2"/>
  <c r="X15" i="2"/>
  <c r="W15" i="2"/>
  <c r="V15" i="2"/>
  <c r="Q15" i="2"/>
  <c r="AA30" i="2" l="1"/>
  <c r="AA16" i="2"/>
  <c r="AA18" i="2"/>
  <c r="AA31" i="2"/>
  <c r="AA19" i="2"/>
  <c r="AA20" i="2"/>
  <c r="AA17" i="2"/>
  <c r="AA24" i="2"/>
  <c r="AA15" i="2"/>
  <c r="AA23" i="2"/>
  <c r="AA22" i="2"/>
  <c r="AA21" i="2"/>
  <c r="Z32" i="2"/>
  <c r="Y32" i="2"/>
  <c r="X32" i="2"/>
  <c r="W32" i="2"/>
  <c r="V32" i="2"/>
  <c r="Q32" i="2"/>
  <c r="Z29" i="2"/>
  <c r="Y29" i="2"/>
  <c r="X29" i="2"/>
  <c r="W29" i="2"/>
  <c r="V29" i="2"/>
  <c r="Q29" i="2"/>
  <c r="Z28" i="2"/>
  <c r="Y28" i="2"/>
  <c r="X28" i="2"/>
  <c r="W28" i="2"/>
  <c r="V28" i="2"/>
  <c r="Q28" i="2"/>
  <c r="Z27" i="2"/>
  <c r="Y27" i="2"/>
  <c r="X27" i="2"/>
  <c r="W27" i="2"/>
  <c r="V27" i="2"/>
  <c r="Q27" i="2"/>
  <c r="Z26" i="2"/>
  <c r="Y26" i="2"/>
  <c r="X26" i="2"/>
  <c r="W26" i="2"/>
  <c r="V26" i="2"/>
  <c r="Q26" i="2"/>
  <c r="Z25" i="2"/>
  <c r="Y25" i="2"/>
  <c r="X25" i="2"/>
  <c r="W25" i="2"/>
  <c r="V25" i="2"/>
  <c r="Q25" i="2"/>
  <c r="AA29" i="2" l="1"/>
  <c r="AA26" i="2"/>
  <c r="AA27" i="2"/>
  <c r="AA28" i="2"/>
  <c r="AA32" i="2"/>
  <c r="AA25" i="2"/>
</calcChain>
</file>

<file path=xl/sharedStrings.xml><?xml version="1.0" encoding="utf-8"?>
<sst xmlns="http://schemas.openxmlformats.org/spreadsheetml/2006/main" count="284" uniqueCount="146">
  <si>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</si>
  <si>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</si>
  <si>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</si>
  <si>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</si>
  <si>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</si>
  <si>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</si>
  <si>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</si>
  <si>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</si>
  <si>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</si>
  <si>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</si>
  <si>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</si>
  <si>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</si>
  <si>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</si>
  <si>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</si>
  <si>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</si>
  <si>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</si>
  <si>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</si>
  <si>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</si>
  <si>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</si>
  <si>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</si>
  <si>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</si>
  <si>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</si>
  <si>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</si>
  <si>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</si>
  <si>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</si>
  <si>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</si>
  <si>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</si>
  <si>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</si>
  <si>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</si>
  <si>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</si>
  <si>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</si>
  <si>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</si>
  <si>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</si>
  <si>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</si>
  <si>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 de acciones realizadas</t>
  </si>
  <si>
    <t>Acciones realizadas por cien sobre acciones meta.</t>
  </si>
  <si>
    <t xml:space="preserve">Eficacia </t>
  </si>
  <si>
    <t>Trimestral</t>
  </si>
  <si>
    <t>Ascendente</t>
  </si>
  <si>
    <t>Porcentaje de planes maestros.</t>
  </si>
  <si>
    <t>Mide el porcentaje de desarrollo de planes maestros considerando los sectores de la poblacion.</t>
  </si>
  <si>
    <t>Planes maestros desarrollados por cien sobre planes maestros meta.</t>
  </si>
  <si>
    <t>Porcentaje</t>
  </si>
  <si>
    <t>Gestión</t>
  </si>
  <si>
    <t>Mensual</t>
  </si>
  <si>
    <t>Porcentaje del enfoque garantizado.</t>
  </si>
  <si>
    <t>Mide el porcentaje de enfoque de las normas de diseño para construccion y su vulnerabilidad.</t>
  </si>
  <si>
    <t>Obras con enfoque social garantizado por cien sobre total de obra pública realizada.</t>
  </si>
  <si>
    <t>Se anexa copia simple del  oficio DCSyCOP/1220/2022.</t>
  </si>
  <si>
    <t>Porcentaje de obra pública priorizada.</t>
  </si>
  <si>
    <t>Mide la atencion de las necesidades de obra de la ciudadania.</t>
  </si>
  <si>
    <t xml:space="preserve">Obra pública priorizada con visión estratégica por cien sobre total de obra pública </t>
  </si>
  <si>
    <t xml:space="preserve">Porcentaje   </t>
  </si>
  <si>
    <t>Porcentaje de estrategia establecida.</t>
  </si>
  <si>
    <t>Mide el porcentaje de aplicación correcta de la inversion publica.</t>
  </si>
  <si>
    <t>Obra pública con criterio de eficiencia por cien sobre total de obra pública.</t>
  </si>
  <si>
    <t xml:space="preserve">Se anexa copia simple del  oficio SG/DAByC/1029/2022. </t>
  </si>
  <si>
    <t>Porcentaje de participación ciudadana.</t>
  </si>
  <si>
    <t xml:space="preserve">Mide el porcentaje de inclusion de las prioridades de los ciudadanos en la planeacion anual de obra. </t>
  </si>
  <si>
    <t>Proyectos con la participación ciudadana por cien sobre total de proyectos.</t>
  </si>
  <si>
    <t>Se anexa copia simple de los oficios SG/DAByC/1180/2022;SG/DAByC/1177/2022; SG/DAByC/1179/2022; SG/DAByC/1178/2022; SG/DAByC/1176/2022; SG/DAByC/1175/2022; SG/DAByC/1174/2022; SG/DAByC/1173/2022; SG/DAByC/1172/2022.</t>
  </si>
  <si>
    <t>Ing. Eustorgio Ocampo Salinas
Director de Contratación, Seguimiento y Control de Obra Pública</t>
  </si>
  <si>
    <t>3er. Trimestre 2022</t>
  </si>
  <si>
    <t>303- Secretaría de Obras Públicas y Desarrollo Urbano.</t>
  </si>
  <si>
    <t>109-Urbanizacion sostenible</t>
  </si>
  <si>
    <t>5. Infraestructura Física y Desarrollo Urbano.</t>
  </si>
  <si>
    <t>Estrategico</t>
  </si>
  <si>
    <t>Mide el avance del municipio en el ambito de la obra publica con la aplicación de la normatividad para la ejecucion de la obra.</t>
  </si>
  <si>
    <t>5.4 Gestionar un programa de coordinación intergubernamental para la planeación y ejecución de un proceso de urbanización ordenada en el municipio.
5.5 - Impulsar el desarrollo de la obra pública municipal con criterios de eficacia, eficiencia, transparencia, rendición de cuentas y perspectiva de género.
5.6 Satisfacer las necesidades básicas de la comunidad en materia de servicios públicos municipales de manera uniforme y continua.
5.7 Preservar y mejorar el Centro Histórico y zonas patrimoniales del municipio.</t>
  </si>
  <si>
    <t>COMPONENTE 2</t>
  </si>
  <si>
    <t>Porcentaje de planificación de la eficiencia económica del territorio</t>
  </si>
  <si>
    <t>Mide el porcentaje de la planificación de la eficiencia económica del territorio</t>
  </si>
  <si>
    <t>Planificación de la eficiencia económica del territorio por cien sobre planificación meta</t>
  </si>
  <si>
    <t xml:space="preserve">Porcentaje </t>
  </si>
  <si>
    <t>Estratégico</t>
  </si>
  <si>
    <t>Eficacia</t>
  </si>
  <si>
    <t>ACTIVIDAD 1</t>
  </si>
  <si>
    <t xml:space="preserve">Porcentaje de sistema urbano municipal elaborando </t>
  </si>
  <si>
    <t>Mide el porcentaje del sistema urbano municipal elaborado</t>
  </si>
  <si>
    <t>Sistema urbano municipal  elaborado por cien sobre sistema proyectado</t>
  </si>
  <si>
    <t>ACTIVIDAD 2</t>
  </si>
  <si>
    <t xml:space="preserve"> Suelo urbano integrado por cien entre suelo integrado meta</t>
  </si>
  <si>
    <t>ACTIVIDAD 3</t>
  </si>
  <si>
    <t xml:space="preserve">Porcentaje de política de ordenación realizada </t>
  </si>
  <si>
    <t xml:space="preserve"> Política de ordenación realizada por cien sobre política meta</t>
  </si>
  <si>
    <t>ACTIVIDAD 4</t>
  </si>
  <si>
    <t>Porcentaje de actualización realizado</t>
  </si>
  <si>
    <t>Actualización realizado por cien sobre actualización meta</t>
  </si>
  <si>
    <t>ACTIVIDAD 5</t>
  </si>
  <si>
    <t>Porcentaje de programas promovidos.</t>
  </si>
  <si>
    <t>Programas promovidos por cien sobre promoción meta.</t>
  </si>
  <si>
    <t>COMPONENTE 3</t>
  </si>
  <si>
    <t>Porcentaje de espacios creados</t>
  </si>
  <si>
    <t>Espacios creados por cien sobre espacios meta</t>
  </si>
  <si>
    <t>Acciones realizadas por cien sobre acciones meta</t>
  </si>
  <si>
    <t>Porcentaje de proyectos seleccionados</t>
  </si>
  <si>
    <t xml:space="preserve"> Proyectos seleccionados por cien sobre proyectos meta</t>
  </si>
  <si>
    <r>
      <t>Porcentaje</t>
    </r>
    <r>
      <rPr>
        <sz val="11"/>
        <color rgb="FFFF0000"/>
        <rFont val="Tahoma"/>
        <family val="2"/>
      </rPr>
      <t xml:space="preserve"> </t>
    </r>
  </si>
  <si>
    <t>Mediante informe con oficio  n°  SOPDIRPUL/DPPU/302/2022</t>
  </si>
  <si>
    <t>Mediante informe con oficio  n°  SOPDIRPUL/DPPU/302/2023</t>
  </si>
  <si>
    <t>Mediante informe con oficio  n°  SOPDIRPUL/DPPU/302/2024</t>
  </si>
  <si>
    <t>Mediante informe con oficio  n°  SOPDIRPUL/DPPU/302/2025</t>
  </si>
  <si>
    <t>Mediante informe con oficio  n°  SOPDIRPUL/DPPU/302/2026</t>
  </si>
  <si>
    <t>Mediante informe con oficio  n°  SOPDIRPUL/DPPU/302/2027</t>
  </si>
  <si>
    <t>Mediante informe con oficio  n°  SOPDIRPUL/DPPU/302/2028</t>
  </si>
  <si>
    <t>Mediante informe con oficio  n°  SOPDIRPUL/DPPU/302/2029</t>
  </si>
  <si>
    <t>Mediante informe con oficio  n°  SOPDIRPUL/DPPU/302/2030</t>
  </si>
  <si>
    <t>Mediante informe con oficio  n°  SOPDIRPUL/DPPU/302/2031</t>
  </si>
  <si>
    <t xml:space="preserve">Porcentaje de suelo urbano integrado </t>
  </si>
  <si>
    <t>Mide el porcentaje del suelo urbano integrado</t>
  </si>
  <si>
    <t xml:space="preserve">ACTIVIDAD 2 </t>
  </si>
  <si>
    <t>ACTIVIDAD 6</t>
  </si>
  <si>
    <t>ACTIVIDAD 7</t>
  </si>
  <si>
    <t>COMPONENTE 4</t>
  </si>
  <si>
    <t>Se puede consultar en el link:  https://transparencia.municipiodeoaxaca.gob.mx/procesos-licitatorios/obra-publica</t>
  </si>
  <si>
    <t>Porcentaje de diseño de la calidad del ciclo.</t>
  </si>
  <si>
    <t>Mide el porcentaje de obras que cuentan con Actas de Entrega-Recepcion.</t>
  </si>
  <si>
    <t>Obra pública con diseño de la calidad por cien sobre total de obra pública.</t>
  </si>
  <si>
    <t>Anexo 1 Copias Simples de bitácoras de obra.</t>
  </si>
  <si>
    <t>COMPONENTE 5</t>
  </si>
  <si>
    <t>Porcentaje de proyectos ejecutados.</t>
  </si>
  <si>
    <t>Mide el porcentaje de obra publica supervisada en Centro Historico en el ejercicio fiscal 2022.</t>
  </si>
  <si>
    <t>Proyectos ejecutados para la preservación del centro histórico por cien sobre proyectos meta.</t>
  </si>
  <si>
    <t>Porcentaje de espacios generados.</t>
  </si>
  <si>
    <t>Mide el porcentaje de obras supervisadas en Centro Historico que cuentan con factibilidades tecnicas y ecologicas.</t>
  </si>
  <si>
    <t>Espacios generados por cien sobre espacios meta.</t>
  </si>
  <si>
    <t>Porcentaje de acciones realizadas.</t>
  </si>
  <si>
    <t>Mide el porcentaje de obras de Centro Historico que cuentan con Actas de Entrega-Recepcion.</t>
  </si>
  <si>
    <t>Porcentaje de promociones realizadas</t>
  </si>
  <si>
    <t>Porcentaje de gestiones realizadas</t>
  </si>
  <si>
    <t>Se anexa copia simple del  oficio DCSyCOP/1220/2022 con informe.</t>
  </si>
  <si>
    <t>Mtra. Mercedes Rizo Chongo
Directora del Centro y Patrimonio Histórico</t>
  </si>
  <si>
    <t xml:space="preserve">Arq. Juan Alfredo Bautista León 
Direccion de Planeación Urbana y Licencias </t>
  </si>
  <si>
    <t>Ing. Armando Cruz Mendoza
Director de Obras Públicas y Mantenimiento</t>
  </si>
  <si>
    <t>Mtra. Arq. Yvonne Denisse Arandia Valencia
Secretaría de Obras Publicas y Desarrollo Urbano</t>
  </si>
  <si>
    <t>Mide el porcentaje de Política de ordenación realizada</t>
  </si>
  <si>
    <t>Mide el porcentaje de la información actualizada recibida de la unidad de catastro municipal</t>
  </si>
  <si>
    <t>Mide el porcentaje de programas promovidos a través de módulos de información de empresas que promuevan el crédito a la vivienda.</t>
  </si>
  <si>
    <t>Mide el porcentaje de espacios creados a través de las autorizaciones de las licencias las cuales deben estar basadas en la normatividad aplicable</t>
  </si>
  <si>
    <t>Mide el porcentaje de acciones realizadas para que se conozcan las espectativas y demanda de los ciudadanos de las colonias y barrios del Municipio de Oaxaca de Juárez.</t>
  </si>
  <si>
    <t>Mide los proyectos priorizados realizados mediante la autorizacion de licencias con recursos públicos para atender las necesidades de las colonias y agencias municipales.</t>
  </si>
  <si>
    <t>Mide el porcentaje de acciones realizadas para mantener los COMVIVES participativos para la mejora de las colonias.</t>
  </si>
  <si>
    <t>Mide el porcentaje de promociones realizadas para la actualización del listado de  los inmuebles catalogados en el Centro Histórico y Zonas Patrimoniales</t>
  </si>
  <si>
    <t>Promociones realizadas por cien sobre promociones meta</t>
  </si>
  <si>
    <t>Mide el porcentaje de gestiones  realizadas para que se emitan las declaratorias de Patrimonio Cultural correspondientes</t>
  </si>
  <si>
    <t>Gestiones realizadas por cien sobre gestiones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</si>
</sst>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rgb="FFFF0000"/>
      <name val="Tahoma"/>
      <family val="2"/>
    </font>
    <font>
      <b/>
      <sz val="10"/>
      <color theme="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6" xfId="0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justify" vertical="top" wrapText="1"/>
    </xf>
    <xf numFmtId="0" fontId="6" fillId="0" borderId="6" xfId="0" quotePrefix="1" applyFont="1" applyBorder="1" applyAlignment="1">
      <alignment horizontal="center" vertical="top" wrapText="1"/>
    </xf>
    <xf numFmtId="0" fontId="6" fillId="0" borderId="1" xfId="0" quotePrefix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0" fontId="6" fillId="13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quotePrefix="1" applyFont="1" applyBorder="1" applyAlignment="1">
      <alignment horizontal="justify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3" fillId="0" borderId="0" xfId="0" applyFont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9" fillId="0" borderId="0" xfId="0" applyFont="1"/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9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/>
    </xf>
    <xf numFmtId="0" fontId="1" fillId="0" borderId="0" xfId="0" quotePrefix="1" applyFont="1"/>
    <xf numFmtId="0" fontId="13" fillId="0" borderId="0" xfId="0" quotePrefix="1" applyFont="1" applyAlignment="1">
      <alignment horizontal="center"/>
    </xf>
    <xf numFmtId="0" fontId="14" fillId="0" borderId="0" xfId="0" quotePrefix="1" applyFont="1" applyAlignment="1">
      <alignment horizontal="center" vertical="center" wrapText="1"/>
    </xf>
    <xf numFmtId="0" fontId="14" fillId="0" borderId="0" xfId="0" quotePrefix="1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6" fillId="0" borderId="6" xfId="0" quotePrefix="1" applyFont="1" applyBorder="1" applyAlignment="1">
      <alignment horizontal="justify" vertical="center" wrapText="1"/>
    </xf>
    <xf numFmtId="0" fontId="5" fillId="0" borderId="1" xfId="0" quotePrefix="1" applyFont="1" applyFill="1" applyBorder="1" applyAlignment="1">
      <alignment horizontal="justify" vertical="center" wrapText="1"/>
    </xf>
    <xf numFmtId="0" fontId="5" fillId="0" borderId="6" xfId="0" quotePrefix="1" applyFont="1" applyFill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164" fontId="1" fillId="0" borderId="0" xfId="1" applyNumberFormat="1" applyFont="1"/>
    <xf numFmtId="164" fontId="3" fillId="0" borderId="0" xfId="1" applyNumberFormat="1" applyFont="1"/>
    <xf numFmtId="164" fontId="6" fillId="0" borderId="1" xfId="1" applyNumberFormat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4" fontId="1" fillId="0" borderId="0" xfId="1" quotePrefix="1" applyNumberFormat="1" applyFont="1"/>
    <xf numFmtId="0" fontId="6" fillId="0" borderId="1" xfId="0" quotePrefix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64" fontId="8" fillId="6" borderId="1" xfId="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3"/>
  <sheetViews>
    <sheetView tabSelected="1" workbookViewId="0"/>
  </sheetViews>
  <sheetFormatPr baseColWidth="10" defaultColWidth="11.42578125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50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88" t="s">
        <v>29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7" spans="2:28" s="2" customFormat="1" ht="15" customHeight="1" x14ac:dyDescent="0.15">
      <c r="B7" s="63" t="s">
        <v>2</v>
      </c>
      <c r="C7" s="63"/>
      <c r="D7" s="75" t="s">
        <v>63</v>
      </c>
      <c r="E7" s="76"/>
      <c r="F7" s="76"/>
      <c r="G7" s="76"/>
      <c r="H7" s="76"/>
      <c r="I7" s="76"/>
      <c r="J7" s="76"/>
      <c r="M7" s="78" t="s">
        <v>26</v>
      </c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</row>
    <row r="8" spans="2:28" s="2" customFormat="1" ht="15" customHeight="1" x14ac:dyDescent="0.15">
      <c r="B8" s="63" t="s">
        <v>30</v>
      </c>
      <c r="C8" s="64"/>
      <c r="D8" s="75" t="s">
        <v>64</v>
      </c>
      <c r="E8" s="76"/>
      <c r="F8" s="76"/>
      <c r="G8" s="76"/>
      <c r="H8" s="76"/>
      <c r="I8" s="76"/>
      <c r="J8" s="76"/>
      <c r="M8" s="77" t="s">
        <v>0</v>
      </c>
      <c r="N8" s="77"/>
      <c r="O8" s="79" t="s">
        <v>65</v>
      </c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</row>
    <row r="9" spans="2:28" s="2" customFormat="1" ht="74.25" customHeight="1" x14ac:dyDescent="0.15">
      <c r="B9" s="63" t="s">
        <v>25</v>
      </c>
      <c r="C9" s="64"/>
      <c r="D9" s="75" t="s">
        <v>62</v>
      </c>
      <c r="E9" s="76"/>
      <c r="F9" s="76"/>
      <c r="G9" s="76"/>
      <c r="H9" s="76"/>
      <c r="I9" s="76"/>
      <c r="J9" s="76"/>
      <c r="M9" s="77" t="s">
        <v>1</v>
      </c>
      <c r="N9" s="77"/>
      <c r="O9" s="81" t="s">
        <v>68</v>
      </c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</row>
    <row r="10" spans="2:28" s="2" customFormat="1" ht="14.25" customHeight="1" x14ac:dyDescent="0.15">
      <c r="Q10" s="51"/>
    </row>
    <row r="11" spans="2:28" s="2" customFormat="1" ht="11.25" customHeight="1" x14ac:dyDescent="0.15">
      <c r="B11" s="95" t="s">
        <v>3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6" t="s">
        <v>14</v>
      </c>
      <c r="N11" s="96"/>
      <c r="O11" s="96"/>
      <c r="P11" s="96"/>
      <c r="Q11" s="96"/>
      <c r="R11" s="97" t="s">
        <v>15</v>
      </c>
      <c r="S11" s="97"/>
      <c r="T11" s="97"/>
      <c r="U11" s="97"/>
      <c r="V11" s="97"/>
      <c r="W11" s="89" t="s">
        <v>23</v>
      </c>
      <c r="X11" s="89"/>
      <c r="Y11" s="89"/>
      <c r="Z11" s="89"/>
      <c r="AA11" s="89"/>
      <c r="AB11" s="90" t="s">
        <v>24</v>
      </c>
    </row>
    <row r="12" spans="2:28" s="3" customFormat="1" ht="10.5" customHeight="1" x14ac:dyDescent="0.15">
      <c r="B12" s="86" t="s">
        <v>13</v>
      </c>
      <c r="C12" s="83" t="s">
        <v>4</v>
      </c>
      <c r="D12" s="83" t="s">
        <v>5</v>
      </c>
      <c r="E12" s="83" t="s">
        <v>6</v>
      </c>
      <c r="F12" s="86" t="s">
        <v>18</v>
      </c>
      <c r="G12" s="83" t="s">
        <v>7</v>
      </c>
      <c r="H12" s="83" t="s">
        <v>8</v>
      </c>
      <c r="I12" s="86" t="s">
        <v>17</v>
      </c>
      <c r="J12" s="86" t="s">
        <v>16</v>
      </c>
      <c r="K12" s="92" t="s">
        <v>12</v>
      </c>
      <c r="L12" s="93"/>
      <c r="M12" s="91" t="s">
        <v>19</v>
      </c>
      <c r="N12" s="91" t="s">
        <v>20</v>
      </c>
      <c r="O12" s="91" t="s">
        <v>21</v>
      </c>
      <c r="P12" s="91" t="s">
        <v>22</v>
      </c>
      <c r="Q12" s="85" t="s">
        <v>11</v>
      </c>
      <c r="R12" s="74" t="s">
        <v>19</v>
      </c>
      <c r="S12" s="74" t="s">
        <v>20</v>
      </c>
      <c r="T12" s="74" t="s">
        <v>21</v>
      </c>
      <c r="U12" s="74" t="s">
        <v>22</v>
      </c>
      <c r="V12" s="94" t="s">
        <v>11</v>
      </c>
      <c r="W12" s="72" t="s">
        <v>19</v>
      </c>
      <c r="X12" s="72" t="s">
        <v>20</v>
      </c>
      <c r="Y12" s="72" t="s">
        <v>21</v>
      </c>
      <c r="Z12" s="72" t="s">
        <v>22</v>
      </c>
      <c r="AA12" s="70" t="s">
        <v>11</v>
      </c>
      <c r="AB12" s="90"/>
    </row>
    <row r="13" spans="2:28" s="3" customFormat="1" ht="10.5" x14ac:dyDescent="0.15">
      <c r="B13" s="87"/>
      <c r="C13" s="84"/>
      <c r="D13" s="84"/>
      <c r="E13" s="84"/>
      <c r="F13" s="84"/>
      <c r="G13" s="84"/>
      <c r="H13" s="84"/>
      <c r="I13" s="87"/>
      <c r="J13" s="87"/>
      <c r="K13" s="5" t="s">
        <v>10</v>
      </c>
      <c r="L13" s="5" t="s">
        <v>9</v>
      </c>
      <c r="M13" s="91"/>
      <c r="N13" s="91"/>
      <c r="O13" s="91"/>
      <c r="P13" s="91"/>
      <c r="Q13" s="85"/>
      <c r="R13" s="74"/>
      <c r="S13" s="74"/>
      <c r="T13" s="74"/>
      <c r="U13" s="74"/>
      <c r="V13" s="94"/>
      <c r="W13" s="73"/>
      <c r="X13" s="73"/>
      <c r="Y13" s="73"/>
      <c r="Z13" s="73"/>
      <c r="AA13" s="71"/>
      <c r="AB13" s="90"/>
    </row>
    <row r="14" spans="2:28" s="3" customFormat="1" ht="10.5" x14ac:dyDescent="0.15">
      <c r="B14" s="7"/>
      <c r="C14" s="8"/>
      <c r="D14" s="8"/>
      <c r="E14" s="8"/>
      <c r="F14" s="9"/>
      <c r="G14" s="10"/>
      <c r="H14" s="10"/>
      <c r="I14" s="10"/>
      <c r="J14" s="10"/>
      <c r="K14" s="11"/>
      <c r="L14" s="12"/>
      <c r="M14" s="11"/>
      <c r="N14" s="11"/>
      <c r="O14" s="11"/>
      <c r="P14" s="11"/>
      <c r="Q14" s="52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18"/>
    </row>
    <row r="15" spans="2:28" s="4" customFormat="1" ht="51.6" customHeight="1" x14ac:dyDescent="0.25">
      <c r="B15" s="45" t="s">
        <v>69</v>
      </c>
      <c r="C15" s="46" t="s">
        <v>70</v>
      </c>
      <c r="D15" s="46" t="s">
        <v>71</v>
      </c>
      <c r="E15" s="46" t="s">
        <v>72</v>
      </c>
      <c r="F15" s="17" t="s">
        <v>97</v>
      </c>
      <c r="G15" s="10" t="s">
        <v>74</v>
      </c>
      <c r="H15" s="10" t="s">
        <v>75</v>
      </c>
      <c r="I15" s="10" t="s">
        <v>37</v>
      </c>
      <c r="J15" s="10" t="s">
        <v>38</v>
      </c>
      <c r="K15" s="11">
        <v>0</v>
      </c>
      <c r="L15" s="12">
        <v>2021</v>
      </c>
      <c r="M15" s="11">
        <v>4</v>
      </c>
      <c r="N15" s="11">
        <v>26</v>
      </c>
      <c r="O15" s="11">
        <v>46</v>
      </c>
      <c r="P15" s="11">
        <v>24</v>
      </c>
      <c r="Q15" s="53">
        <f t="shared" ref="Q15:Q24" si="0">SUM(M15:P15)</f>
        <v>100</v>
      </c>
      <c r="R15" s="11">
        <v>0</v>
      </c>
      <c r="S15" s="11">
        <v>5</v>
      </c>
      <c r="T15" s="11">
        <v>45</v>
      </c>
      <c r="U15" s="11"/>
      <c r="V15" s="13">
        <f t="shared" ref="V15:V24" si="1">SUM(R15:U15)</f>
        <v>50</v>
      </c>
      <c r="W15" s="21">
        <f t="shared" ref="W15:Z24" si="2">M15-R15</f>
        <v>4</v>
      </c>
      <c r="X15" s="21">
        <f t="shared" si="2"/>
        <v>21</v>
      </c>
      <c r="Y15" s="21">
        <f t="shared" si="2"/>
        <v>1</v>
      </c>
      <c r="Z15" s="21">
        <f t="shared" si="2"/>
        <v>24</v>
      </c>
      <c r="AA15" s="13">
        <f t="shared" ref="AA15:AA24" si="3">SUM(W15:Z15)</f>
        <v>50</v>
      </c>
      <c r="AB15" s="20" t="s">
        <v>98</v>
      </c>
    </row>
    <row r="16" spans="2:28" s="44" customFormat="1" ht="46.5" customHeight="1" x14ac:dyDescent="0.25">
      <c r="B16" s="47" t="s">
        <v>76</v>
      </c>
      <c r="C16" s="16" t="s">
        <v>77</v>
      </c>
      <c r="D16" s="16" t="s">
        <v>78</v>
      </c>
      <c r="E16" s="16" t="s">
        <v>79</v>
      </c>
      <c r="F16" s="10" t="s">
        <v>42</v>
      </c>
      <c r="G16" s="10" t="s">
        <v>43</v>
      </c>
      <c r="H16" s="10" t="s">
        <v>75</v>
      </c>
      <c r="I16" s="14" t="s">
        <v>44</v>
      </c>
      <c r="J16" s="10" t="s">
        <v>38</v>
      </c>
      <c r="K16" s="11">
        <v>0</v>
      </c>
      <c r="L16" s="12">
        <v>2021</v>
      </c>
      <c r="M16" s="12">
        <v>5</v>
      </c>
      <c r="N16" s="12">
        <v>25</v>
      </c>
      <c r="O16" s="12">
        <v>50</v>
      </c>
      <c r="P16" s="12">
        <v>20</v>
      </c>
      <c r="Q16" s="53">
        <f t="shared" si="0"/>
        <v>100</v>
      </c>
      <c r="R16" s="12">
        <v>0</v>
      </c>
      <c r="S16" s="12">
        <v>5</v>
      </c>
      <c r="T16" s="12">
        <v>45</v>
      </c>
      <c r="U16" s="12"/>
      <c r="V16" s="13">
        <f t="shared" si="1"/>
        <v>50</v>
      </c>
      <c r="W16" s="21">
        <f t="shared" si="2"/>
        <v>5</v>
      </c>
      <c r="X16" s="21">
        <f t="shared" si="2"/>
        <v>20</v>
      </c>
      <c r="Y16" s="21">
        <f t="shared" si="2"/>
        <v>5</v>
      </c>
      <c r="Z16" s="21">
        <f t="shared" si="2"/>
        <v>20</v>
      </c>
      <c r="AA16" s="13">
        <f t="shared" si="3"/>
        <v>50</v>
      </c>
      <c r="AB16" s="20" t="s">
        <v>99</v>
      </c>
    </row>
    <row r="17" spans="2:28" s="44" customFormat="1" ht="46.5" customHeight="1" x14ac:dyDescent="0.25">
      <c r="B17" s="47" t="s">
        <v>80</v>
      </c>
      <c r="C17" s="16" t="s">
        <v>108</v>
      </c>
      <c r="D17" s="16" t="s">
        <v>109</v>
      </c>
      <c r="E17" s="16" t="s">
        <v>81</v>
      </c>
      <c r="F17" s="10" t="s">
        <v>42</v>
      </c>
      <c r="G17" s="10" t="s">
        <v>43</v>
      </c>
      <c r="H17" s="10" t="s">
        <v>75</v>
      </c>
      <c r="I17" s="14" t="s">
        <v>44</v>
      </c>
      <c r="J17" s="10" t="s">
        <v>38</v>
      </c>
      <c r="K17" s="11">
        <v>0</v>
      </c>
      <c r="L17" s="12">
        <v>2021</v>
      </c>
      <c r="M17" s="12">
        <v>5</v>
      </c>
      <c r="N17" s="12">
        <v>25</v>
      </c>
      <c r="O17" s="12">
        <v>50</v>
      </c>
      <c r="P17" s="12">
        <v>20</v>
      </c>
      <c r="Q17" s="53">
        <f t="shared" si="0"/>
        <v>100</v>
      </c>
      <c r="R17" s="12">
        <v>0</v>
      </c>
      <c r="S17" s="12">
        <v>5</v>
      </c>
      <c r="T17" s="12">
        <v>45</v>
      </c>
      <c r="U17" s="12"/>
      <c r="V17" s="13">
        <f t="shared" si="1"/>
        <v>50</v>
      </c>
      <c r="W17" s="21">
        <f t="shared" si="2"/>
        <v>5</v>
      </c>
      <c r="X17" s="21">
        <f t="shared" si="2"/>
        <v>20</v>
      </c>
      <c r="Y17" s="21">
        <f t="shared" si="2"/>
        <v>5</v>
      </c>
      <c r="Z17" s="21">
        <f t="shared" si="2"/>
        <v>20</v>
      </c>
      <c r="AA17" s="13">
        <f t="shared" si="3"/>
        <v>50</v>
      </c>
      <c r="AB17" s="20" t="s">
        <v>100</v>
      </c>
    </row>
    <row r="18" spans="2:28" s="44" customFormat="1" ht="38.25" customHeight="1" x14ac:dyDescent="0.25">
      <c r="B18" s="48" t="s">
        <v>82</v>
      </c>
      <c r="C18" s="46" t="s">
        <v>83</v>
      </c>
      <c r="D18" s="46" t="s">
        <v>135</v>
      </c>
      <c r="E18" s="46" t="s">
        <v>84</v>
      </c>
      <c r="F18" s="17" t="s">
        <v>42</v>
      </c>
      <c r="G18" s="10" t="s">
        <v>43</v>
      </c>
      <c r="H18" s="10" t="s">
        <v>75</v>
      </c>
      <c r="I18" s="14" t="s">
        <v>44</v>
      </c>
      <c r="J18" s="10" t="s">
        <v>38</v>
      </c>
      <c r="K18" s="11">
        <v>0</v>
      </c>
      <c r="L18" s="12">
        <v>2021</v>
      </c>
      <c r="M18" s="12">
        <v>5</v>
      </c>
      <c r="N18" s="12">
        <v>25</v>
      </c>
      <c r="O18" s="12">
        <v>50</v>
      </c>
      <c r="P18" s="12">
        <v>20</v>
      </c>
      <c r="Q18" s="53">
        <f t="shared" si="0"/>
        <v>100</v>
      </c>
      <c r="R18" s="12">
        <v>0</v>
      </c>
      <c r="S18" s="12">
        <v>5</v>
      </c>
      <c r="T18" s="12">
        <v>45</v>
      </c>
      <c r="U18" s="12"/>
      <c r="V18" s="13">
        <f t="shared" si="1"/>
        <v>50</v>
      </c>
      <c r="W18" s="21">
        <f t="shared" si="2"/>
        <v>5</v>
      </c>
      <c r="X18" s="21">
        <f t="shared" si="2"/>
        <v>20</v>
      </c>
      <c r="Y18" s="21">
        <f t="shared" si="2"/>
        <v>5</v>
      </c>
      <c r="Z18" s="21">
        <f t="shared" si="2"/>
        <v>20</v>
      </c>
      <c r="AA18" s="13">
        <f t="shared" si="3"/>
        <v>50</v>
      </c>
      <c r="AB18" s="20" t="s">
        <v>101</v>
      </c>
    </row>
    <row r="19" spans="2:28" s="44" customFormat="1" ht="35.25" customHeight="1" x14ac:dyDescent="0.25">
      <c r="B19" s="47" t="s">
        <v>85</v>
      </c>
      <c r="C19" s="16" t="s">
        <v>86</v>
      </c>
      <c r="D19" s="16" t="s">
        <v>136</v>
      </c>
      <c r="E19" s="16" t="s">
        <v>87</v>
      </c>
      <c r="F19" s="10" t="s">
        <v>42</v>
      </c>
      <c r="G19" s="10" t="s">
        <v>43</v>
      </c>
      <c r="H19" s="10" t="s">
        <v>75</v>
      </c>
      <c r="I19" s="14" t="s">
        <v>44</v>
      </c>
      <c r="J19" s="10" t="s">
        <v>38</v>
      </c>
      <c r="K19" s="11">
        <v>0</v>
      </c>
      <c r="L19" s="12">
        <v>2021</v>
      </c>
      <c r="M19" s="12">
        <v>5</v>
      </c>
      <c r="N19" s="12">
        <v>25</v>
      </c>
      <c r="O19" s="12">
        <v>50</v>
      </c>
      <c r="P19" s="12">
        <v>20</v>
      </c>
      <c r="Q19" s="53">
        <f t="shared" si="0"/>
        <v>100</v>
      </c>
      <c r="R19" s="12">
        <v>0</v>
      </c>
      <c r="S19" s="12">
        <v>0</v>
      </c>
      <c r="T19" s="12">
        <v>0</v>
      </c>
      <c r="U19" s="12"/>
      <c r="V19" s="13">
        <f t="shared" si="1"/>
        <v>0</v>
      </c>
      <c r="W19" s="21">
        <f t="shared" si="2"/>
        <v>5</v>
      </c>
      <c r="X19" s="21">
        <f t="shared" si="2"/>
        <v>25</v>
      </c>
      <c r="Y19" s="21">
        <f t="shared" si="2"/>
        <v>50</v>
      </c>
      <c r="Z19" s="21">
        <f t="shared" si="2"/>
        <v>20</v>
      </c>
      <c r="AA19" s="13">
        <f t="shared" si="3"/>
        <v>100</v>
      </c>
      <c r="AB19" s="20" t="s">
        <v>102</v>
      </c>
    </row>
    <row r="20" spans="2:28" s="44" customFormat="1" ht="69.599999999999994" customHeight="1" x14ac:dyDescent="0.25">
      <c r="B20" s="47" t="s">
        <v>88</v>
      </c>
      <c r="C20" s="16" t="s">
        <v>89</v>
      </c>
      <c r="D20" s="16" t="s">
        <v>137</v>
      </c>
      <c r="E20" s="16" t="s">
        <v>90</v>
      </c>
      <c r="F20" s="10" t="s">
        <v>42</v>
      </c>
      <c r="G20" s="10" t="s">
        <v>43</v>
      </c>
      <c r="H20" s="10" t="s">
        <v>36</v>
      </c>
      <c r="I20" s="14" t="s">
        <v>44</v>
      </c>
      <c r="J20" s="10" t="s">
        <v>38</v>
      </c>
      <c r="K20" s="11">
        <v>0</v>
      </c>
      <c r="L20" s="12">
        <v>2021</v>
      </c>
      <c r="M20" s="12">
        <v>0</v>
      </c>
      <c r="N20" s="12">
        <v>30</v>
      </c>
      <c r="O20" s="12">
        <v>30</v>
      </c>
      <c r="P20" s="12">
        <v>40</v>
      </c>
      <c r="Q20" s="53">
        <f t="shared" si="0"/>
        <v>100</v>
      </c>
      <c r="R20" s="12">
        <v>0</v>
      </c>
      <c r="S20" s="12">
        <v>0</v>
      </c>
      <c r="T20" s="12">
        <v>0</v>
      </c>
      <c r="U20" s="12"/>
      <c r="V20" s="13">
        <f t="shared" si="1"/>
        <v>0</v>
      </c>
      <c r="W20" s="21">
        <f t="shared" si="2"/>
        <v>0</v>
      </c>
      <c r="X20" s="21">
        <f t="shared" si="2"/>
        <v>30</v>
      </c>
      <c r="Y20" s="21">
        <f t="shared" si="2"/>
        <v>30</v>
      </c>
      <c r="Z20" s="21">
        <f t="shared" si="2"/>
        <v>40</v>
      </c>
      <c r="AA20" s="13">
        <f t="shared" si="3"/>
        <v>100</v>
      </c>
      <c r="AB20" s="20" t="s">
        <v>103</v>
      </c>
    </row>
    <row r="21" spans="2:28" s="4" customFormat="1" ht="69" customHeight="1" x14ac:dyDescent="0.25">
      <c r="B21" s="45" t="s">
        <v>91</v>
      </c>
      <c r="C21" s="46" t="s">
        <v>92</v>
      </c>
      <c r="D21" s="46" t="s">
        <v>138</v>
      </c>
      <c r="E21" s="46" t="s">
        <v>93</v>
      </c>
      <c r="F21" s="17" t="s">
        <v>42</v>
      </c>
      <c r="G21" s="10" t="s">
        <v>74</v>
      </c>
      <c r="H21" s="10" t="s">
        <v>75</v>
      </c>
      <c r="I21" s="10" t="s">
        <v>37</v>
      </c>
      <c r="J21" s="10" t="s">
        <v>38</v>
      </c>
      <c r="K21" s="11">
        <v>0</v>
      </c>
      <c r="L21" s="12">
        <v>2021</v>
      </c>
      <c r="M21" s="12">
        <v>5</v>
      </c>
      <c r="N21" s="12">
        <v>25</v>
      </c>
      <c r="O21" s="12">
        <v>50</v>
      </c>
      <c r="P21" s="12">
        <v>20</v>
      </c>
      <c r="Q21" s="53">
        <f t="shared" si="0"/>
        <v>100</v>
      </c>
      <c r="R21" s="12">
        <v>0</v>
      </c>
      <c r="S21" s="12">
        <v>20</v>
      </c>
      <c r="T21" s="12">
        <v>50</v>
      </c>
      <c r="U21" s="12"/>
      <c r="V21" s="13">
        <f t="shared" si="1"/>
        <v>70</v>
      </c>
      <c r="W21" s="21">
        <f t="shared" si="2"/>
        <v>5</v>
      </c>
      <c r="X21" s="21">
        <f t="shared" si="2"/>
        <v>5</v>
      </c>
      <c r="Y21" s="21">
        <f t="shared" si="2"/>
        <v>0</v>
      </c>
      <c r="Z21" s="21">
        <f t="shared" si="2"/>
        <v>20</v>
      </c>
      <c r="AA21" s="13">
        <f t="shared" si="3"/>
        <v>30</v>
      </c>
      <c r="AB21" s="20" t="s">
        <v>104</v>
      </c>
    </row>
    <row r="22" spans="2:28" s="44" customFormat="1" ht="73.900000000000006" customHeight="1" x14ac:dyDescent="0.25">
      <c r="B22" s="47" t="s">
        <v>76</v>
      </c>
      <c r="C22" s="16" t="s">
        <v>34</v>
      </c>
      <c r="D22" s="16" t="s">
        <v>139</v>
      </c>
      <c r="E22" s="16" t="s">
        <v>94</v>
      </c>
      <c r="F22" s="10" t="s">
        <v>42</v>
      </c>
      <c r="G22" s="10" t="s">
        <v>43</v>
      </c>
      <c r="H22" s="10" t="s">
        <v>75</v>
      </c>
      <c r="I22" s="14" t="s">
        <v>44</v>
      </c>
      <c r="J22" s="10" t="s">
        <v>38</v>
      </c>
      <c r="K22" s="11">
        <v>0</v>
      </c>
      <c r="L22" s="12">
        <v>2021</v>
      </c>
      <c r="M22" s="12">
        <v>5</v>
      </c>
      <c r="N22" s="12">
        <v>25</v>
      </c>
      <c r="O22" s="12">
        <v>50</v>
      </c>
      <c r="P22" s="12">
        <v>20</v>
      </c>
      <c r="Q22" s="53">
        <f t="shared" si="0"/>
        <v>100</v>
      </c>
      <c r="R22" s="12">
        <v>0</v>
      </c>
      <c r="S22" s="12">
        <v>5</v>
      </c>
      <c r="T22" s="12">
        <v>20</v>
      </c>
      <c r="U22" s="12"/>
      <c r="V22" s="13">
        <f t="shared" si="1"/>
        <v>25</v>
      </c>
      <c r="W22" s="21">
        <f t="shared" si="2"/>
        <v>5</v>
      </c>
      <c r="X22" s="21">
        <f t="shared" si="2"/>
        <v>20</v>
      </c>
      <c r="Y22" s="21">
        <f t="shared" si="2"/>
        <v>30</v>
      </c>
      <c r="Z22" s="21">
        <f t="shared" si="2"/>
        <v>20</v>
      </c>
      <c r="AA22" s="13">
        <f t="shared" si="3"/>
        <v>75</v>
      </c>
      <c r="AB22" s="20" t="s">
        <v>105</v>
      </c>
    </row>
    <row r="23" spans="2:28" s="44" customFormat="1" ht="66.599999999999994" customHeight="1" x14ac:dyDescent="0.25">
      <c r="B23" s="47" t="s">
        <v>80</v>
      </c>
      <c r="C23" s="16" t="s">
        <v>95</v>
      </c>
      <c r="D23" s="16" t="s">
        <v>140</v>
      </c>
      <c r="E23" s="16" t="s">
        <v>96</v>
      </c>
      <c r="F23" s="10" t="s">
        <v>42</v>
      </c>
      <c r="G23" s="10" t="s">
        <v>43</v>
      </c>
      <c r="H23" s="10" t="s">
        <v>75</v>
      </c>
      <c r="I23" s="14" t="s">
        <v>44</v>
      </c>
      <c r="J23" s="10" t="s">
        <v>38</v>
      </c>
      <c r="K23" s="11">
        <v>0</v>
      </c>
      <c r="L23" s="12">
        <v>2021</v>
      </c>
      <c r="M23" s="12">
        <v>5</v>
      </c>
      <c r="N23" s="12">
        <v>25</v>
      </c>
      <c r="O23" s="12">
        <v>50</v>
      </c>
      <c r="P23" s="12">
        <v>20</v>
      </c>
      <c r="Q23" s="53">
        <f t="shared" si="0"/>
        <v>100</v>
      </c>
      <c r="R23" s="12">
        <v>0</v>
      </c>
      <c r="S23" s="12">
        <v>10</v>
      </c>
      <c r="T23" s="12">
        <v>30</v>
      </c>
      <c r="U23" s="12"/>
      <c r="V23" s="13">
        <f t="shared" si="1"/>
        <v>40</v>
      </c>
      <c r="W23" s="21">
        <f t="shared" si="2"/>
        <v>5</v>
      </c>
      <c r="X23" s="21">
        <f t="shared" si="2"/>
        <v>15</v>
      </c>
      <c r="Y23" s="21">
        <f t="shared" si="2"/>
        <v>20</v>
      </c>
      <c r="Z23" s="21">
        <f t="shared" si="2"/>
        <v>20</v>
      </c>
      <c r="AA23" s="13">
        <f t="shared" si="3"/>
        <v>60</v>
      </c>
      <c r="AB23" s="20" t="s">
        <v>106</v>
      </c>
    </row>
    <row r="24" spans="2:28" s="44" customFormat="1" ht="57.6" customHeight="1" x14ac:dyDescent="0.25">
      <c r="B24" s="48" t="s">
        <v>82</v>
      </c>
      <c r="C24" s="46" t="s">
        <v>34</v>
      </c>
      <c r="D24" s="46" t="s">
        <v>141</v>
      </c>
      <c r="E24" s="46" t="s">
        <v>94</v>
      </c>
      <c r="F24" s="17" t="s">
        <v>42</v>
      </c>
      <c r="G24" s="10" t="s">
        <v>43</v>
      </c>
      <c r="H24" s="10" t="s">
        <v>75</v>
      </c>
      <c r="I24" s="14" t="s">
        <v>44</v>
      </c>
      <c r="J24" s="10" t="s">
        <v>38</v>
      </c>
      <c r="K24" s="11">
        <v>0</v>
      </c>
      <c r="L24" s="12">
        <v>2021</v>
      </c>
      <c r="M24" s="12">
        <v>5</v>
      </c>
      <c r="N24" s="12">
        <v>25</v>
      </c>
      <c r="O24" s="12">
        <v>50</v>
      </c>
      <c r="P24" s="12">
        <v>20</v>
      </c>
      <c r="Q24" s="53">
        <f t="shared" si="0"/>
        <v>100</v>
      </c>
      <c r="R24" s="12">
        <v>0</v>
      </c>
      <c r="S24" s="12">
        <v>5</v>
      </c>
      <c r="T24" s="12">
        <v>20</v>
      </c>
      <c r="U24" s="12"/>
      <c r="V24" s="13">
        <f t="shared" si="1"/>
        <v>25</v>
      </c>
      <c r="W24" s="21">
        <f t="shared" si="2"/>
        <v>5</v>
      </c>
      <c r="X24" s="21">
        <f t="shared" si="2"/>
        <v>20</v>
      </c>
      <c r="Y24" s="21">
        <f t="shared" si="2"/>
        <v>30</v>
      </c>
      <c r="Z24" s="21">
        <f t="shared" si="2"/>
        <v>20</v>
      </c>
      <c r="AA24" s="13">
        <f t="shared" si="3"/>
        <v>75</v>
      </c>
      <c r="AB24" s="20" t="s">
        <v>107</v>
      </c>
    </row>
    <row r="25" spans="2:28" s="4" customFormat="1" ht="69" customHeight="1" x14ac:dyDescent="0.25">
      <c r="B25" s="48" t="s">
        <v>113</v>
      </c>
      <c r="C25" s="46" t="s">
        <v>34</v>
      </c>
      <c r="D25" s="46" t="s">
        <v>67</v>
      </c>
      <c r="E25" s="46" t="s">
        <v>35</v>
      </c>
      <c r="F25" s="17" t="s">
        <v>34</v>
      </c>
      <c r="G25" s="10" t="s">
        <v>66</v>
      </c>
      <c r="H25" s="10" t="s">
        <v>36</v>
      </c>
      <c r="I25" s="10" t="s">
        <v>37</v>
      </c>
      <c r="J25" s="10" t="s">
        <v>38</v>
      </c>
      <c r="K25" s="11">
        <v>0</v>
      </c>
      <c r="L25" s="12">
        <v>2021</v>
      </c>
      <c r="M25" s="11">
        <v>0</v>
      </c>
      <c r="N25" s="11">
        <v>5.71</v>
      </c>
      <c r="O25" s="11">
        <v>66</v>
      </c>
      <c r="P25" s="11">
        <v>28</v>
      </c>
      <c r="Q25" s="53">
        <f>SUM(M25:P25)</f>
        <v>99.71</v>
      </c>
      <c r="R25" s="11">
        <v>0</v>
      </c>
      <c r="S25" s="11">
        <v>10</v>
      </c>
      <c r="T25" s="11">
        <v>46</v>
      </c>
      <c r="U25" s="11"/>
      <c r="V25" s="13">
        <f>SUM(R25:U25)</f>
        <v>56</v>
      </c>
      <c r="W25" s="21">
        <f>M25-R25</f>
        <v>0</v>
      </c>
      <c r="X25" s="21">
        <f t="shared" ref="X25:Z31" si="4">N25-S25</f>
        <v>-4.29</v>
      </c>
      <c r="Y25" s="21">
        <f t="shared" si="4"/>
        <v>20</v>
      </c>
      <c r="Z25" s="21">
        <f t="shared" si="4"/>
        <v>28</v>
      </c>
      <c r="AA25" s="13">
        <f>SUM(W25:Z25)</f>
        <v>43.71</v>
      </c>
      <c r="AB25" s="20" t="s">
        <v>114</v>
      </c>
    </row>
    <row r="26" spans="2:28" s="44" customFormat="1" ht="46.5" customHeight="1" x14ac:dyDescent="0.25">
      <c r="B26" s="48" t="s">
        <v>76</v>
      </c>
      <c r="C26" s="16" t="s">
        <v>39</v>
      </c>
      <c r="D26" s="16" t="s">
        <v>40</v>
      </c>
      <c r="E26" s="16" t="s">
        <v>41</v>
      </c>
      <c r="F26" s="10" t="s">
        <v>42</v>
      </c>
      <c r="G26" s="10" t="s">
        <v>43</v>
      </c>
      <c r="H26" s="10" t="s">
        <v>36</v>
      </c>
      <c r="I26" s="14" t="s">
        <v>44</v>
      </c>
      <c r="J26" s="10" t="s">
        <v>38</v>
      </c>
      <c r="K26" s="11">
        <v>0</v>
      </c>
      <c r="L26" s="12">
        <v>2021</v>
      </c>
      <c r="M26" s="11">
        <v>0</v>
      </c>
      <c r="N26" s="11">
        <v>0</v>
      </c>
      <c r="O26" s="11">
        <v>80</v>
      </c>
      <c r="P26" s="11">
        <v>20</v>
      </c>
      <c r="Q26" s="53">
        <f>SUM(M26:P26)</f>
        <v>100</v>
      </c>
      <c r="R26" s="11">
        <v>0</v>
      </c>
      <c r="S26" s="11">
        <v>100</v>
      </c>
      <c r="T26" s="11">
        <v>0</v>
      </c>
      <c r="U26" s="43"/>
      <c r="V26" s="13">
        <f>SUM(R26:U26)</f>
        <v>100</v>
      </c>
      <c r="W26" s="21">
        <f t="shared" ref="W26:W31" si="5">M26-R26</f>
        <v>0</v>
      </c>
      <c r="X26" s="21">
        <f t="shared" si="4"/>
        <v>-100</v>
      </c>
      <c r="Y26" s="21">
        <f t="shared" si="4"/>
        <v>80</v>
      </c>
      <c r="Z26" s="21">
        <f t="shared" si="4"/>
        <v>20</v>
      </c>
      <c r="AA26" s="13">
        <f t="shared" ref="AA26:AA31" si="6">SUM(W26:Z26)</f>
        <v>0</v>
      </c>
      <c r="AB26" s="15"/>
    </row>
    <row r="27" spans="2:28" s="44" customFormat="1" ht="46.5" customHeight="1" x14ac:dyDescent="0.25">
      <c r="B27" s="48" t="s">
        <v>110</v>
      </c>
      <c r="C27" s="16" t="s">
        <v>45</v>
      </c>
      <c r="D27" s="16" t="s">
        <v>46</v>
      </c>
      <c r="E27" s="16" t="s">
        <v>47</v>
      </c>
      <c r="F27" s="10" t="s">
        <v>42</v>
      </c>
      <c r="G27" s="10" t="s">
        <v>43</v>
      </c>
      <c r="H27" s="10" t="s">
        <v>36</v>
      </c>
      <c r="I27" s="14" t="s">
        <v>44</v>
      </c>
      <c r="J27" s="10" t="s">
        <v>38</v>
      </c>
      <c r="K27" s="11">
        <v>0</v>
      </c>
      <c r="L27" s="12">
        <v>2021</v>
      </c>
      <c r="M27" s="11">
        <v>0</v>
      </c>
      <c r="N27" s="11">
        <v>10</v>
      </c>
      <c r="O27" s="11">
        <v>90</v>
      </c>
      <c r="P27" s="11">
        <v>0</v>
      </c>
      <c r="Q27" s="53">
        <f>SUM(M27:P27)</f>
        <v>100</v>
      </c>
      <c r="R27" s="11">
        <v>0</v>
      </c>
      <c r="S27" s="11">
        <v>10</v>
      </c>
      <c r="T27" s="11">
        <v>17</v>
      </c>
      <c r="U27" s="43"/>
      <c r="V27" s="13">
        <f>SUM(R27:U27)</f>
        <v>27</v>
      </c>
      <c r="W27" s="21">
        <f t="shared" si="5"/>
        <v>0</v>
      </c>
      <c r="X27" s="21">
        <f t="shared" si="4"/>
        <v>0</v>
      </c>
      <c r="Y27" s="21">
        <f t="shared" si="4"/>
        <v>73</v>
      </c>
      <c r="Z27" s="21">
        <f t="shared" si="4"/>
        <v>0</v>
      </c>
      <c r="AA27" s="13">
        <f t="shared" si="6"/>
        <v>73</v>
      </c>
      <c r="AB27" s="15" t="s">
        <v>48</v>
      </c>
    </row>
    <row r="28" spans="2:28" s="44" customFormat="1" ht="38.25" customHeight="1" x14ac:dyDescent="0.25">
      <c r="B28" s="48" t="s">
        <v>82</v>
      </c>
      <c r="C28" s="46" t="s">
        <v>49</v>
      </c>
      <c r="D28" s="46" t="s">
        <v>50</v>
      </c>
      <c r="E28" s="46" t="s">
        <v>51</v>
      </c>
      <c r="F28" s="17" t="s">
        <v>52</v>
      </c>
      <c r="G28" s="10" t="s">
        <v>43</v>
      </c>
      <c r="H28" s="10" t="s">
        <v>36</v>
      </c>
      <c r="I28" s="14" t="s">
        <v>44</v>
      </c>
      <c r="J28" s="10" t="s">
        <v>38</v>
      </c>
      <c r="K28" s="11">
        <v>0</v>
      </c>
      <c r="L28" s="12">
        <v>2021</v>
      </c>
      <c r="M28" s="11">
        <v>0</v>
      </c>
      <c r="N28" s="11">
        <v>10</v>
      </c>
      <c r="O28" s="11">
        <v>90</v>
      </c>
      <c r="P28" s="11">
        <v>0</v>
      </c>
      <c r="Q28" s="53">
        <f t="shared" ref="Q28:Q30" si="7">SUM(M28:P28)</f>
        <v>100</v>
      </c>
      <c r="R28" s="11">
        <v>0</v>
      </c>
      <c r="S28" s="11">
        <v>100</v>
      </c>
      <c r="T28" s="11">
        <v>0</v>
      </c>
      <c r="U28" s="43"/>
      <c r="V28" s="13">
        <f t="shared" ref="V28:V30" si="8">SUM(R28:U28)</f>
        <v>100</v>
      </c>
      <c r="W28" s="21">
        <f t="shared" si="5"/>
        <v>0</v>
      </c>
      <c r="X28" s="21">
        <f t="shared" si="4"/>
        <v>-90</v>
      </c>
      <c r="Y28" s="21">
        <f t="shared" si="4"/>
        <v>90</v>
      </c>
      <c r="Z28" s="21">
        <f t="shared" si="4"/>
        <v>0</v>
      </c>
      <c r="AA28" s="13">
        <f t="shared" si="6"/>
        <v>0</v>
      </c>
      <c r="AB28" s="15"/>
    </row>
    <row r="29" spans="2:28" s="44" customFormat="1" ht="35.25" customHeight="1" x14ac:dyDescent="0.25">
      <c r="B29" s="48" t="s">
        <v>85</v>
      </c>
      <c r="C29" s="16" t="s">
        <v>53</v>
      </c>
      <c r="D29" s="16" t="s">
        <v>54</v>
      </c>
      <c r="E29" s="16" t="s">
        <v>55</v>
      </c>
      <c r="F29" s="10" t="s">
        <v>42</v>
      </c>
      <c r="G29" s="10" t="s">
        <v>43</v>
      </c>
      <c r="H29" s="10" t="s">
        <v>36</v>
      </c>
      <c r="I29" s="14" t="s">
        <v>44</v>
      </c>
      <c r="J29" s="10" t="s">
        <v>38</v>
      </c>
      <c r="K29" s="11">
        <v>0</v>
      </c>
      <c r="L29" s="12">
        <v>2021</v>
      </c>
      <c r="M29" s="11">
        <v>0</v>
      </c>
      <c r="N29" s="11">
        <v>10</v>
      </c>
      <c r="O29" s="11">
        <v>90</v>
      </c>
      <c r="P29" s="11">
        <v>0</v>
      </c>
      <c r="Q29" s="53">
        <f t="shared" si="7"/>
        <v>100</v>
      </c>
      <c r="R29" s="11">
        <v>0</v>
      </c>
      <c r="S29" s="11">
        <v>10</v>
      </c>
      <c r="T29" s="11">
        <v>9.6999999999999993</v>
      </c>
      <c r="U29" s="43"/>
      <c r="V29" s="13">
        <f t="shared" si="8"/>
        <v>19.7</v>
      </c>
      <c r="W29" s="21">
        <f t="shared" si="5"/>
        <v>0</v>
      </c>
      <c r="X29" s="21">
        <f t="shared" si="4"/>
        <v>0</v>
      </c>
      <c r="Y29" s="21">
        <f t="shared" si="4"/>
        <v>80.3</v>
      </c>
      <c r="Z29" s="21">
        <f t="shared" si="4"/>
        <v>0</v>
      </c>
      <c r="AA29" s="13">
        <f t="shared" si="6"/>
        <v>80.3</v>
      </c>
      <c r="AB29" s="15" t="s">
        <v>56</v>
      </c>
    </row>
    <row r="30" spans="2:28" s="62" customFormat="1" ht="127.15" customHeight="1" x14ac:dyDescent="0.25">
      <c r="B30" s="40" t="s">
        <v>88</v>
      </c>
      <c r="C30" s="56" t="s">
        <v>53</v>
      </c>
      <c r="D30" s="56" t="s">
        <v>54</v>
      </c>
      <c r="E30" s="56" t="s">
        <v>55</v>
      </c>
      <c r="F30" s="57" t="s">
        <v>42</v>
      </c>
      <c r="G30" s="58" t="s">
        <v>43</v>
      </c>
      <c r="H30" s="58" t="s">
        <v>36</v>
      </c>
      <c r="I30" s="57" t="s">
        <v>44</v>
      </c>
      <c r="J30" s="58" t="s">
        <v>38</v>
      </c>
      <c r="K30" s="21">
        <v>0</v>
      </c>
      <c r="L30" s="59">
        <v>2021</v>
      </c>
      <c r="M30" s="60">
        <v>0</v>
      </c>
      <c r="N30" s="60">
        <v>10</v>
      </c>
      <c r="O30" s="60">
        <v>90</v>
      </c>
      <c r="P30" s="60">
        <v>0</v>
      </c>
      <c r="Q30" s="53">
        <f t="shared" si="7"/>
        <v>100</v>
      </c>
      <c r="R30" s="11">
        <v>0</v>
      </c>
      <c r="S30" s="11">
        <v>10</v>
      </c>
      <c r="T30" s="11">
        <v>90</v>
      </c>
      <c r="U30" s="43"/>
      <c r="V30" s="13">
        <f t="shared" si="8"/>
        <v>100</v>
      </c>
      <c r="W30" s="21">
        <f t="shared" si="5"/>
        <v>0</v>
      </c>
      <c r="X30" s="21">
        <f t="shared" si="4"/>
        <v>0</v>
      </c>
      <c r="Y30" s="21">
        <f t="shared" si="4"/>
        <v>0</v>
      </c>
      <c r="Z30" s="21">
        <f t="shared" si="4"/>
        <v>0</v>
      </c>
      <c r="AA30" s="13">
        <f t="shared" si="6"/>
        <v>0</v>
      </c>
      <c r="AB30" s="61" t="s">
        <v>60</v>
      </c>
    </row>
    <row r="31" spans="2:28" s="49" customFormat="1" ht="83.45" customHeight="1" x14ac:dyDescent="0.25">
      <c r="B31" s="40" t="s">
        <v>111</v>
      </c>
      <c r="C31" s="22" t="s">
        <v>115</v>
      </c>
      <c r="D31" s="22" t="s">
        <v>116</v>
      </c>
      <c r="E31" s="22" t="s">
        <v>117</v>
      </c>
      <c r="F31" s="20" t="s">
        <v>73</v>
      </c>
      <c r="G31" s="10" t="s">
        <v>43</v>
      </c>
      <c r="H31" s="10" t="s">
        <v>36</v>
      </c>
      <c r="I31" s="20" t="s">
        <v>44</v>
      </c>
      <c r="J31" s="10" t="s">
        <v>38</v>
      </c>
      <c r="K31" s="10">
        <v>0</v>
      </c>
      <c r="L31" s="10">
        <v>2021</v>
      </c>
      <c r="M31" s="11">
        <v>0</v>
      </c>
      <c r="N31" s="11">
        <v>0</v>
      </c>
      <c r="O31" s="11">
        <v>5</v>
      </c>
      <c r="P31" s="11">
        <v>95</v>
      </c>
      <c r="Q31" s="53">
        <f>SUM(M31:P31)</f>
        <v>100</v>
      </c>
      <c r="R31" s="11">
        <v>0</v>
      </c>
      <c r="S31" s="11">
        <v>0</v>
      </c>
      <c r="T31" s="11">
        <v>5</v>
      </c>
      <c r="U31" s="11"/>
      <c r="V31" s="13">
        <f>SUM(R31:U31)</f>
        <v>5</v>
      </c>
      <c r="W31" s="11">
        <f t="shared" si="5"/>
        <v>0</v>
      </c>
      <c r="X31" s="11">
        <f t="shared" si="4"/>
        <v>0</v>
      </c>
      <c r="Y31" s="11">
        <f t="shared" si="4"/>
        <v>0</v>
      </c>
      <c r="Z31" s="11">
        <f t="shared" si="4"/>
        <v>95</v>
      </c>
      <c r="AA31" s="13">
        <f t="shared" si="6"/>
        <v>95</v>
      </c>
      <c r="AB31" s="20" t="s">
        <v>118</v>
      </c>
    </row>
    <row r="32" spans="2:28" s="44" customFormat="1" ht="94.15" customHeight="1" x14ac:dyDescent="0.25">
      <c r="B32" s="42" t="s">
        <v>112</v>
      </c>
      <c r="C32" s="22" t="s">
        <v>57</v>
      </c>
      <c r="D32" s="22" t="s">
        <v>58</v>
      </c>
      <c r="E32" s="22" t="s">
        <v>59</v>
      </c>
      <c r="F32" s="10" t="s">
        <v>42</v>
      </c>
      <c r="G32" s="10" t="s">
        <v>43</v>
      </c>
      <c r="H32" s="10" t="s">
        <v>36</v>
      </c>
      <c r="I32" s="14" t="s">
        <v>44</v>
      </c>
      <c r="J32" s="10" t="s">
        <v>38</v>
      </c>
      <c r="K32" s="11">
        <v>0</v>
      </c>
      <c r="L32" s="10">
        <v>2021</v>
      </c>
      <c r="M32" s="11">
        <v>0</v>
      </c>
      <c r="N32" s="11">
        <v>10</v>
      </c>
      <c r="O32" s="11">
        <v>90</v>
      </c>
      <c r="P32" s="11">
        <v>0</v>
      </c>
      <c r="Q32" s="53">
        <f>SUM(M32:P32)</f>
        <v>100</v>
      </c>
      <c r="R32" s="11">
        <v>0</v>
      </c>
      <c r="S32" s="11">
        <v>10</v>
      </c>
      <c r="T32" s="11">
        <v>0</v>
      </c>
      <c r="U32" s="43"/>
      <c r="V32" s="13">
        <f>SUM(R32:U32)</f>
        <v>10</v>
      </c>
      <c r="W32" s="21">
        <f>M32-R32</f>
        <v>0</v>
      </c>
      <c r="X32" s="21">
        <f>N32-S32</f>
        <v>0</v>
      </c>
      <c r="Y32" s="21">
        <f>O32-T32</f>
        <v>90</v>
      </c>
      <c r="Z32" s="21">
        <f>P32-U32</f>
        <v>0</v>
      </c>
      <c r="AA32" s="13">
        <f>SUM(W32:Z32)</f>
        <v>90</v>
      </c>
      <c r="AB32" s="20"/>
    </row>
    <row r="33" spans="2:28" s="4" customFormat="1" ht="85.15" customHeight="1" x14ac:dyDescent="0.25">
      <c r="B33" s="41" t="s">
        <v>119</v>
      </c>
      <c r="C33" s="22" t="s">
        <v>120</v>
      </c>
      <c r="D33" s="22" t="s">
        <v>121</v>
      </c>
      <c r="E33" s="22" t="s">
        <v>122</v>
      </c>
      <c r="F33" s="20" t="s">
        <v>73</v>
      </c>
      <c r="G33" s="20" t="s">
        <v>74</v>
      </c>
      <c r="H33" s="10" t="s">
        <v>36</v>
      </c>
      <c r="I33" s="10" t="s">
        <v>37</v>
      </c>
      <c r="J33" s="10" t="s">
        <v>38</v>
      </c>
      <c r="K33" s="11">
        <v>0</v>
      </c>
      <c r="L33" s="12">
        <v>2021</v>
      </c>
      <c r="M33" s="24">
        <v>13</v>
      </c>
      <c r="N33" s="24">
        <v>13</v>
      </c>
      <c r="O33" s="24">
        <v>14</v>
      </c>
      <c r="P33" s="24">
        <v>60</v>
      </c>
      <c r="Q33" s="53">
        <f>SUM(M33:P33)</f>
        <v>100</v>
      </c>
      <c r="R33" s="11">
        <v>0</v>
      </c>
      <c r="S33" s="11">
        <v>0</v>
      </c>
      <c r="T33" s="11">
        <v>10</v>
      </c>
      <c r="U33" s="11"/>
      <c r="V33" s="13">
        <f>SUM(R33:U33)</f>
        <v>10</v>
      </c>
      <c r="W33" s="11">
        <f t="shared" ref="W33:Z37" si="9">M33-R33</f>
        <v>13</v>
      </c>
      <c r="X33" s="11">
        <f t="shared" si="9"/>
        <v>13</v>
      </c>
      <c r="Y33" s="11">
        <f t="shared" si="9"/>
        <v>4</v>
      </c>
      <c r="Z33" s="11">
        <f t="shared" si="9"/>
        <v>60</v>
      </c>
      <c r="AA33" s="13">
        <f t="shared" ref="AA33:AA37" si="10">SUM(W33:Z33)</f>
        <v>90</v>
      </c>
      <c r="AB33" s="20" t="s">
        <v>118</v>
      </c>
    </row>
    <row r="34" spans="2:28" s="49" customFormat="1" ht="83.45" customHeight="1" x14ac:dyDescent="0.25">
      <c r="B34" s="41" t="s">
        <v>76</v>
      </c>
      <c r="C34" s="22" t="s">
        <v>123</v>
      </c>
      <c r="D34" s="22" t="s">
        <v>124</v>
      </c>
      <c r="E34" s="22" t="s">
        <v>125</v>
      </c>
      <c r="F34" s="20" t="s">
        <v>73</v>
      </c>
      <c r="G34" s="10" t="s">
        <v>43</v>
      </c>
      <c r="H34" s="10" t="s">
        <v>36</v>
      </c>
      <c r="I34" s="20" t="s">
        <v>44</v>
      </c>
      <c r="J34" s="10" t="s">
        <v>38</v>
      </c>
      <c r="K34" s="10">
        <v>0</v>
      </c>
      <c r="L34" s="10">
        <v>2021</v>
      </c>
      <c r="M34" s="11">
        <v>0</v>
      </c>
      <c r="N34" s="11">
        <v>0</v>
      </c>
      <c r="O34" s="11">
        <v>20</v>
      </c>
      <c r="P34" s="11">
        <v>80</v>
      </c>
      <c r="Q34" s="53">
        <f t="shared" ref="Q34:Q35" si="11">SUM(M34:P34)</f>
        <v>100</v>
      </c>
      <c r="R34" s="11">
        <v>0</v>
      </c>
      <c r="S34" s="11">
        <v>0</v>
      </c>
      <c r="T34" s="11">
        <v>5</v>
      </c>
      <c r="U34" s="11"/>
      <c r="V34" s="13">
        <f t="shared" ref="V34:V37" si="12">SUM(R34:U34)</f>
        <v>5</v>
      </c>
      <c r="W34" s="11">
        <f t="shared" si="9"/>
        <v>0</v>
      </c>
      <c r="X34" s="11">
        <f t="shared" si="9"/>
        <v>0</v>
      </c>
      <c r="Y34" s="11">
        <f t="shared" si="9"/>
        <v>15</v>
      </c>
      <c r="Z34" s="11">
        <f t="shared" si="9"/>
        <v>80</v>
      </c>
      <c r="AA34" s="13">
        <f t="shared" si="10"/>
        <v>95</v>
      </c>
      <c r="AB34" s="20" t="s">
        <v>118</v>
      </c>
    </row>
    <row r="35" spans="2:28" s="49" customFormat="1" ht="74.45" customHeight="1" x14ac:dyDescent="0.25">
      <c r="B35" s="41" t="s">
        <v>110</v>
      </c>
      <c r="C35" s="22" t="s">
        <v>126</v>
      </c>
      <c r="D35" s="22" t="s">
        <v>127</v>
      </c>
      <c r="E35" s="22" t="s">
        <v>35</v>
      </c>
      <c r="F35" s="20" t="s">
        <v>73</v>
      </c>
      <c r="G35" s="10" t="s">
        <v>43</v>
      </c>
      <c r="H35" s="10" t="s">
        <v>36</v>
      </c>
      <c r="I35" s="20" t="s">
        <v>44</v>
      </c>
      <c r="J35" s="10" t="s">
        <v>38</v>
      </c>
      <c r="K35" s="10">
        <v>0</v>
      </c>
      <c r="L35" s="10">
        <v>2021</v>
      </c>
      <c r="M35" s="11">
        <v>0</v>
      </c>
      <c r="N35" s="11">
        <v>0</v>
      </c>
      <c r="O35" s="11">
        <v>5</v>
      </c>
      <c r="P35" s="11">
        <v>95</v>
      </c>
      <c r="Q35" s="53">
        <f t="shared" si="11"/>
        <v>100</v>
      </c>
      <c r="R35" s="11">
        <v>0</v>
      </c>
      <c r="S35" s="11">
        <v>0</v>
      </c>
      <c r="T35" s="11">
        <v>5</v>
      </c>
      <c r="U35" s="11"/>
      <c r="V35" s="13">
        <f t="shared" si="12"/>
        <v>5</v>
      </c>
      <c r="W35" s="11">
        <f t="shared" si="9"/>
        <v>0</v>
      </c>
      <c r="X35" s="11">
        <f t="shared" si="9"/>
        <v>0</v>
      </c>
      <c r="Y35" s="11">
        <f t="shared" si="9"/>
        <v>0</v>
      </c>
      <c r="Z35" s="11">
        <f t="shared" si="9"/>
        <v>95</v>
      </c>
      <c r="AA35" s="13">
        <f t="shared" si="10"/>
        <v>95</v>
      </c>
      <c r="AB35" s="20" t="s">
        <v>118</v>
      </c>
    </row>
    <row r="36" spans="2:28" s="49" customFormat="1" ht="111.6" customHeight="1" x14ac:dyDescent="0.25">
      <c r="B36" s="41" t="s">
        <v>82</v>
      </c>
      <c r="C36" s="25" t="s">
        <v>128</v>
      </c>
      <c r="D36" s="22" t="s">
        <v>142</v>
      </c>
      <c r="E36" s="22" t="s">
        <v>143</v>
      </c>
      <c r="F36" s="20" t="s">
        <v>42</v>
      </c>
      <c r="G36" s="20" t="s">
        <v>43</v>
      </c>
      <c r="H36" s="10" t="s">
        <v>75</v>
      </c>
      <c r="I36" s="20" t="s">
        <v>44</v>
      </c>
      <c r="J36" s="10" t="s">
        <v>38</v>
      </c>
      <c r="K36" s="11">
        <v>0</v>
      </c>
      <c r="L36" s="12">
        <v>2021</v>
      </c>
      <c r="M36" s="20">
        <v>25</v>
      </c>
      <c r="N36" s="20">
        <v>25</v>
      </c>
      <c r="O36" s="20">
        <v>25</v>
      </c>
      <c r="P36" s="20">
        <v>25</v>
      </c>
      <c r="Q36" s="53">
        <f>M36+N36+O36+P36</f>
        <v>100</v>
      </c>
      <c r="R36" s="11">
        <v>25</v>
      </c>
      <c r="S36" s="11">
        <v>25</v>
      </c>
      <c r="T36" s="11">
        <v>25</v>
      </c>
      <c r="U36" s="11"/>
      <c r="V36" s="13">
        <f t="shared" si="12"/>
        <v>75</v>
      </c>
      <c r="W36" s="11">
        <f t="shared" si="9"/>
        <v>0</v>
      </c>
      <c r="X36" s="11">
        <f t="shared" si="9"/>
        <v>0</v>
      </c>
      <c r="Y36" s="11">
        <f t="shared" si="9"/>
        <v>0</v>
      </c>
      <c r="Z36" s="11">
        <f t="shared" si="9"/>
        <v>25</v>
      </c>
      <c r="AA36" s="13">
        <f t="shared" si="10"/>
        <v>25</v>
      </c>
      <c r="AB36" s="26" t="s">
        <v>130</v>
      </c>
    </row>
    <row r="37" spans="2:28" s="49" customFormat="1" ht="85.5" customHeight="1" x14ac:dyDescent="0.25">
      <c r="B37" s="41" t="s">
        <v>85</v>
      </c>
      <c r="C37" s="25" t="s">
        <v>129</v>
      </c>
      <c r="D37" s="22" t="s">
        <v>144</v>
      </c>
      <c r="E37" s="22" t="s">
        <v>145</v>
      </c>
      <c r="F37" s="20" t="s">
        <v>42</v>
      </c>
      <c r="G37" s="20" t="s">
        <v>43</v>
      </c>
      <c r="H37" s="10" t="s">
        <v>75</v>
      </c>
      <c r="I37" s="20" t="s">
        <v>44</v>
      </c>
      <c r="J37" s="10" t="s">
        <v>38</v>
      </c>
      <c r="K37" s="11">
        <v>0</v>
      </c>
      <c r="L37" s="12">
        <v>2021</v>
      </c>
      <c r="M37" s="20">
        <v>25</v>
      </c>
      <c r="N37" s="20">
        <v>25</v>
      </c>
      <c r="O37" s="20">
        <v>25</v>
      </c>
      <c r="P37" s="20">
        <v>25</v>
      </c>
      <c r="Q37" s="53">
        <f>M37+N37+O37+P37</f>
        <v>100</v>
      </c>
      <c r="R37" s="11">
        <v>25</v>
      </c>
      <c r="S37" s="11">
        <v>25</v>
      </c>
      <c r="T37" s="11">
        <v>25</v>
      </c>
      <c r="U37" s="11"/>
      <c r="V37" s="13">
        <f t="shared" si="12"/>
        <v>75</v>
      </c>
      <c r="W37" s="11">
        <f t="shared" si="9"/>
        <v>0</v>
      </c>
      <c r="X37" s="11">
        <f t="shared" si="9"/>
        <v>0</v>
      </c>
      <c r="Y37" s="11">
        <f t="shared" si="9"/>
        <v>0</v>
      </c>
      <c r="Z37" s="11">
        <f t="shared" si="9"/>
        <v>25</v>
      </c>
      <c r="AA37" s="13">
        <f t="shared" si="10"/>
        <v>25</v>
      </c>
      <c r="AB37" s="26" t="s">
        <v>130</v>
      </c>
    </row>
    <row r="40" spans="2:28" x14ac:dyDescent="0.2">
      <c r="B40" s="27"/>
      <c r="C40" s="28"/>
      <c r="D40" s="28"/>
      <c r="E40" s="2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54"/>
      <c r="R40" s="30"/>
      <c r="S40" s="30"/>
      <c r="T40" s="30"/>
      <c r="U40" s="31"/>
      <c r="V40" s="31"/>
      <c r="W40" s="31"/>
      <c r="X40" s="31"/>
      <c r="Y40" s="31"/>
      <c r="Z40" s="31"/>
    </row>
    <row r="41" spans="2:28" x14ac:dyDescent="0.2">
      <c r="B41" s="27"/>
      <c r="C41" s="28"/>
      <c r="D41" s="28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54"/>
      <c r="R41" s="30"/>
      <c r="S41" s="30"/>
      <c r="T41" s="30"/>
      <c r="U41" s="31"/>
      <c r="V41" s="31"/>
      <c r="W41" s="31"/>
      <c r="X41" s="31"/>
      <c r="Y41" s="31"/>
      <c r="Z41" s="31"/>
    </row>
    <row r="42" spans="2:28" x14ac:dyDescent="0.2">
      <c r="B42" s="27"/>
      <c r="C42" s="28"/>
      <c r="D42" s="28"/>
      <c r="E42" s="29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54"/>
      <c r="R42" s="30"/>
      <c r="S42" s="30"/>
      <c r="T42" s="30"/>
      <c r="U42" s="31"/>
      <c r="V42" s="31"/>
      <c r="W42" s="31"/>
      <c r="X42" s="31"/>
      <c r="Y42" s="31"/>
      <c r="Z42" s="31"/>
    </row>
    <row r="43" spans="2:28" x14ac:dyDescent="0.2">
      <c r="B43" s="27"/>
      <c r="C43" s="28"/>
      <c r="D43" s="28"/>
      <c r="E43" s="29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54"/>
      <c r="R43" s="30"/>
      <c r="S43" s="30"/>
      <c r="T43" s="30"/>
      <c r="U43" s="31"/>
      <c r="V43" s="31"/>
      <c r="W43" s="31"/>
      <c r="X43" s="31"/>
      <c r="Y43" s="31"/>
      <c r="Z43" s="31"/>
    </row>
    <row r="44" spans="2:28" x14ac:dyDescent="0.2">
      <c r="B44" s="27"/>
      <c r="C44" s="28"/>
      <c r="D44" s="28"/>
      <c r="E44" s="29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54"/>
      <c r="R44" s="30"/>
      <c r="S44" s="30"/>
      <c r="T44" s="30"/>
      <c r="U44" s="31"/>
      <c r="V44" s="31"/>
      <c r="W44" s="31"/>
      <c r="X44" s="31"/>
      <c r="Y44" s="31"/>
      <c r="Z44" s="31"/>
    </row>
    <row r="45" spans="2:28" x14ac:dyDescent="0.2">
      <c r="B45" s="27"/>
      <c r="C45" s="28"/>
      <c r="D45" s="28"/>
      <c r="E45" s="29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54"/>
      <c r="R45" s="30"/>
      <c r="S45" s="30"/>
      <c r="T45" s="30"/>
      <c r="U45" s="31"/>
      <c r="V45" s="31"/>
      <c r="W45" s="31"/>
      <c r="X45" s="31"/>
      <c r="Y45" s="31"/>
      <c r="Z45" s="31"/>
    </row>
    <row r="46" spans="2:28" x14ac:dyDescent="0.2">
      <c r="B46" s="27"/>
      <c r="C46" s="28"/>
      <c r="D46" s="28"/>
      <c r="E46" s="29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54"/>
      <c r="R46" s="30"/>
      <c r="S46" s="30"/>
      <c r="T46" s="30"/>
      <c r="U46" s="31"/>
      <c r="V46" s="31"/>
      <c r="W46" s="31"/>
      <c r="X46" s="31"/>
      <c r="Y46" s="31"/>
      <c r="Z46" s="31"/>
    </row>
    <row r="47" spans="2:28" x14ac:dyDescent="0.2">
      <c r="B47" s="27"/>
      <c r="C47" s="28"/>
      <c r="D47" s="28"/>
      <c r="E47" s="29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54"/>
      <c r="R47" s="30"/>
      <c r="S47" s="30"/>
      <c r="T47" s="30"/>
      <c r="U47" s="31"/>
      <c r="V47" s="31"/>
      <c r="W47" s="31"/>
      <c r="X47" s="31"/>
      <c r="Y47" s="31"/>
      <c r="Z47" s="31"/>
    </row>
    <row r="48" spans="2:28" x14ac:dyDescent="0.2">
      <c r="B48" s="27"/>
      <c r="C48" s="28"/>
      <c r="D48" s="28"/>
      <c r="E48" s="29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54"/>
      <c r="R48" s="30"/>
      <c r="S48" s="30"/>
      <c r="T48" s="30"/>
      <c r="U48" s="31"/>
      <c r="V48" s="31"/>
      <c r="W48" s="31"/>
      <c r="X48" s="31"/>
      <c r="Y48" s="31"/>
      <c r="Z48" s="31"/>
    </row>
    <row r="49" spans="2:28" x14ac:dyDescent="0.2">
      <c r="B49" s="27"/>
      <c r="C49" s="28"/>
      <c r="D49" s="28"/>
      <c r="E49" s="29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54"/>
      <c r="R49" s="30"/>
      <c r="S49" s="30"/>
      <c r="T49" s="30"/>
      <c r="U49" s="31"/>
      <c r="V49" s="31"/>
      <c r="W49" s="31"/>
      <c r="X49" s="31"/>
      <c r="Y49" s="31"/>
      <c r="Z49" s="31"/>
    </row>
    <row r="50" spans="2:28" x14ac:dyDescent="0.2">
      <c r="B50" s="27"/>
      <c r="C50" s="28"/>
      <c r="D50" s="28"/>
      <c r="E50" s="29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54"/>
      <c r="R50" s="30"/>
      <c r="S50" s="30"/>
      <c r="T50" s="30"/>
      <c r="U50" s="31"/>
      <c r="V50" s="31"/>
      <c r="W50" s="31"/>
      <c r="X50" s="31"/>
      <c r="Y50" s="31"/>
      <c r="Z50" s="31"/>
    </row>
    <row r="51" spans="2:28" x14ac:dyDescent="0.2">
      <c r="B51" s="27"/>
      <c r="C51" s="28"/>
      <c r="D51" s="28"/>
      <c r="E51" s="29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54"/>
      <c r="R51" s="30"/>
      <c r="S51" s="30"/>
      <c r="T51" s="30"/>
      <c r="U51" s="31"/>
      <c r="V51" s="31"/>
      <c r="W51" s="31"/>
      <c r="X51" s="31"/>
      <c r="Y51" s="31"/>
      <c r="Z51" s="31"/>
    </row>
    <row r="52" spans="2:28" x14ac:dyDescent="0.2">
      <c r="B52" s="27"/>
      <c r="C52" s="28"/>
      <c r="D52" s="28"/>
      <c r="E52" s="29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54"/>
      <c r="R52" s="30"/>
      <c r="S52" s="30"/>
      <c r="T52" s="30"/>
      <c r="U52" s="31"/>
      <c r="V52" s="31"/>
      <c r="W52" s="31"/>
      <c r="X52" s="31"/>
      <c r="Y52" s="31"/>
      <c r="Z52" s="31"/>
    </row>
    <row r="53" spans="2:28" x14ac:dyDescent="0.2">
      <c r="B53" s="27"/>
      <c r="C53" s="28"/>
      <c r="D53" s="28"/>
      <c r="E53" s="29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54"/>
      <c r="R53" s="30"/>
      <c r="S53" s="30"/>
      <c r="T53" s="30"/>
      <c r="U53" s="31"/>
      <c r="V53" s="31"/>
      <c r="W53" s="31"/>
      <c r="X53" s="31"/>
      <c r="Y53" s="31"/>
      <c r="Z53" s="31"/>
    </row>
    <row r="54" spans="2:28" x14ac:dyDescent="0.2">
      <c r="B54" s="27"/>
      <c r="C54" s="28"/>
      <c r="D54" s="28"/>
      <c r="E54" s="29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54"/>
      <c r="R54" s="30"/>
      <c r="S54" s="30"/>
      <c r="T54" s="30"/>
      <c r="U54" s="31"/>
      <c r="V54" s="31"/>
      <c r="W54" s="31"/>
      <c r="X54" s="31"/>
      <c r="Y54" s="31"/>
      <c r="Z54" s="31"/>
    </row>
    <row r="55" spans="2:28" x14ac:dyDescent="0.2">
      <c r="B55" s="27"/>
      <c r="C55" s="28"/>
      <c r="D55" s="28"/>
      <c r="E55" s="29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54"/>
      <c r="R55" s="30"/>
      <c r="S55" s="30"/>
      <c r="T55" s="30"/>
      <c r="U55" s="31"/>
      <c r="V55" s="31"/>
      <c r="W55" s="31"/>
      <c r="X55" s="31"/>
      <c r="Y55" s="31"/>
      <c r="Z55" s="31"/>
    </row>
    <row r="56" spans="2:28" x14ac:dyDescent="0.2">
      <c r="B56" s="27"/>
      <c r="C56" s="28"/>
      <c r="D56" s="28"/>
      <c r="E56" s="29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54"/>
      <c r="R56" s="30"/>
      <c r="S56" s="30"/>
      <c r="T56" s="30"/>
      <c r="U56" s="31"/>
      <c r="V56" s="31"/>
      <c r="W56" s="31"/>
      <c r="X56" s="31"/>
      <c r="Y56" s="31"/>
      <c r="Z56" s="31"/>
    </row>
    <row r="57" spans="2:28" x14ac:dyDescent="0.2">
      <c r="B57" s="27"/>
      <c r="C57" s="28"/>
      <c r="D57" s="28"/>
      <c r="E57" s="29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54"/>
      <c r="R57" s="30"/>
      <c r="S57" s="30"/>
      <c r="T57" s="30"/>
      <c r="U57" s="31"/>
      <c r="V57" s="31"/>
      <c r="W57" s="31"/>
      <c r="X57" s="31"/>
      <c r="Y57" s="31"/>
      <c r="Z57" s="31"/>
    </row>
    <row r="58" spans="2:28" x14ac:dyDescent="0.2">
      <c r="B58" s="27"/>
      <c r="C58" s="28"/>
      <c r="D58" s="28"/>
      <c r="E58" s="29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54"/>
      <c r="R58" s="30"/>
      <c r="S58" s="30"/>
      <c r="T58" s="30"/>
      <c r="U58" s="31"/>
      <c r="V58" s="31"/>
      <c r="W58" s="31"/>
      <c r="X58" s="31"/>
      <c r="Y58" s="31"/>
      <c r="Z58" s="31"/>
    </row>
    <row r="59" spans="2:28" x14ac:dyDescent="0.2">
      <c r="B59" s="27"/>
      <c r="C59" s="28"/>
      <c r="D59" s="28"/>
      <c r="E59" s="29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54"/>
      <c r="R59" s="30"/>
      <c r="S59" s="30"/>
      <c r="T59" s="30"/>
      <c r="U59" s="31"/>
      <c r="V59" s="31"/>
      <c r="W59" s="31"/>
      <c r="X59" s="31"/>
      <c r="Y59" s="31"/>
      <c r="Z59" s="31"/>
    </row>
    <row r="60" spans="2:28" ht="37.9" customHeight="1" x14ac:dyDescent="0.2">
      <c r="B60" s="67" t="s">
        <v>28</v>
      </c>
      <c r="C60" s="67"/>
      <c r="E60" s="32" t="s">
        <v>28</v>
      </c>
      <c r="G60" s="68" t="s">
        <v>28</v>
      </c>
      <c r="H60" s="68"/>
      <c r="I60" s="68"/>
      <c r="J60" s="33"/>
      <c r="L60" s="33"/>
      <c r="M60" s="67" t="s">
        <v>28</v>
      </c>
      <c r="N60" s="67"/>
      <c r="O60" s="67"/>
      <c r="P60" s="67"/>
      <c r="Q60" s="67"/>
      <c r="R60" s="67"/>
      <c r="S60" s="67"/>
      <c r="T60" s="67"/>
      <c r="U60" s="34"/>
      <c r="V60" s="69" t="s">
        <v>27</v>
      </c>
      <c r="W60" s="69"/>
      <c r="X60" s="69"/>
      <c r="Y60" s="69"/>
      <c r="Z60" s="69"/>
      <c r="AA60" s="69"/>
      <c r="AB60" s="69"/>
    </row>
    <row r="61" spans="2:28" ht="14.25" x14ac:dyDescent="0.2">
      <c r="B61" s="27"/>
      <c r="E61" s="23"/>
      <c r="G61" s="30"/>
      <c r="L61" s="19"/>
      <c r="N61" s="19"/>
    </row>
    <row r="62" spans="2:28" ht="14.25" x14ac:dyDescent="0.2">
      <c r="B62" s="27"/>
      <c r="E62" s="30"/>
      <c r="G62" s="35"/>
      <c r="J62" s="28"/>
      <c r="M62" s="36"/>
      <c r="N62" s="37"/>
      <c r="P62" s="36"/>
      <c r="Q62" s="55"/>
    </row>
    <row r="63" spans="2:28" s="30" customFormat="1" ht="91.9" customHeight="1" x14ac:dyDescent="0.25">
      <c r="B63" s="65" t="s">
        <v>131</v>
      </c>
      <c r="C63" s="65"/>
      <c r="E63" s="38" t="s">
        <v>132</v>
      </c>
      <c r="G63" s="66" t="s">
        <v>61</v>
      </c>
      <c r="H63" s="66"/>
      <c r="I63" s="66"/>
      <c r="J63" s="38"/>
      <c r="L63" s="39"/>
      <c r="M63" s="66" t="s">
        <v>133</v>
      </c>
      <c r="N63" s="66"/>
      <c r="O63" s="66"/>
      <c r="P63" s="66"/>
      <c r="Q63" s="66"/>
      <c r="R63" s="66"/>
      <c r="S63" s="66"/>
      <c r="T63" s="66"/>
      <c r="V63" s="65" t="s">
        <v>134</v>
      </c>
      <c r="W63" s="65"/>
      <c r="X63" s="65"/>
      <c r="Y63" s="65"/>
      <c r="Z63" s="65"/>
      <c r="AA63" s="65"/>
      <c r="AB63" s="65"/>
    </row>
  </sheetData>
  <mergeCells count="50">
    <mergeCell ref="B5:AB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D7:J7"/>
    <mergeCell ref="D8:J8"/>
    <mergeCell ref="D9:J9"/>
    <mergeCell ref="M8:N8"/>
    <mergeCell ref="M9:N9"/>
    <mergeCell ref="M7:AB7"/>
    <mergeCell ref="O8:AB8"/>
    <mergeCell ref="O9:AB9"/>
    <mergeCell ref="B9:C9"/>
    <mergeCell ref="B63:C63"/>
    <mergeCell ref="G63:I63"/>
    <mergeCell ref="M63:T63"/>
    <mergeCell ref="V63:AB63"/>
    <mergeCell ref="B60:C60"/>
    <mergeCell ref="G60:I60"/>
    <mergeCell ref="M60:T60"/>
    <mergeCell ref="V60:AB60"/>
    <mergeCell ref="AA12:AA13"/>
    <mergeCell ref="Z12:Z13"/>
    <mergeCell ref="Y12:Y13"/>
    <mergeCell ref="X12:X13"/>
    <mergeCell ref="W12:W13"/>
    <mergeCell ref="T12:T13"/>
    <mergeCell ref="U12:U13"/>
  </mergeCells>
  <phoneticPr fontId="12" type="noConversion"/>
  <printOptions horizontalCentered="1"/>
  <pageMargins left="0.19685039370078741" right="0.19685039370078741" top="0.59055118110236227" bottom="0.39370078740157483" header="0.31496062992125984" footer="0.31496062992125984"/>
  <pageSetup paperSize="5" scale="55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109 Urbanizacion soste</vt:lpstr>
      <vt:lpstr>'109 Urbanizacion soste'!Área_de_impresión</vt:lpstr>
      <vt:lpstr>'109 Urbanizacion soste'!Títulos_a_imprimir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2022-10-10T21:41:06Z</cp:lastPrinted>
  <dcterms:created xsi:type="dcterms:W3CDTF">2022-03-16T15:19:28Z</dcterms:created>
  <dcterms:modified xsi:type="dcterms:W3CDTF">2022-10-12T14:06:46Z</dcterms:modified>
</cp:coreProperties>
</file>