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plan estrategico 2023 SG\informes trimestrales\segundo trimestre\INFORM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<sst xmlns="http://schemas.openxmlformats.org/spreadsheetml/2006/main" count="265" uniqueCount="184">
  <si>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</si>
  <si>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</si>
  <si>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</si>
  <si>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</si>
  <si>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</si>
  <si>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</si>
  <si>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</si>
  <si>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</si>
  <si>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</si>
  <si>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</si>
  <si>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</si>
  <si>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</si>
  <si>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</si>
  <si>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</si>
  <si>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</si>
  <si>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</si>
  <si>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</si>
  <si>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</si>
  <si>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</si>
  <si>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</si>
  <si>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</si>
  <si>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</si>
  <si>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</si>
  <si>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</si>
  <si>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</si>
  <si>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</si>
  <si>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</si>
  <si>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</si>
  <si>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</si>
  <si>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</si>
  <si>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</si>
  <si>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</si>
  <si>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</si>
  <si>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</si>
  <si>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</si>
  <si>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</si>
  <si>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</si>
  <si>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</si>
  <si>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</si>
  <si>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</si>
  <si>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</si>
  <si>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</si>
  <si>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</si>
  <si>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</si>
  <si>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</si>
  <si>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</si>
  <si>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</si>
  <si>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</si>
  <si>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</si>
  <si>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</si>
  <si>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</si>
  <si>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</si>
  <si>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</si>
  <si>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</si>
  <si>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</si>
  <si>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</si>
  <si>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</si>
  <si>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</si>
  <si>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</si>
  <si>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</si>
  <si>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</si>
  <si>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</si>
  <si>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</si>
  <si>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</si>
  <si>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</si>
  <si>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</si>
  <si>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</si>
  <si>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</si>
  <si>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</si>
  <si>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</si>
  <si>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</si>
  <si>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</si>
  <si>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</si>
  <si>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</si>
  <si>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</si>
  <si>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</si>
  <si>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</si>
  <si>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</si>
  <si>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</si>
  <si>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</si>
  <si>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</si>
  <si>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</si>
  <si>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</si>
  <si>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</si>
  <si>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</si>
  <si>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</si>
  <si>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</si>
  <si>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</si>
  <si>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</si>
  <si>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</si>
  <si>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</si>
  <si>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</si>
  <si>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</si>
  <si>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</si>
  <si>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</si>
  <si>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</si>
  <si>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</si>
  <si>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</si>
  <si>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Juárez., 2.2 Construir confianza ciudadana a través de acciones de gobierno que permita mejorar la relación gobernante- gobernado., 2.4 Construir mecanismos institucionales para la resolución pacífica de conflictos entre gobierno y organizaciones sociales y comunitarias., 2.5 Generar procesos institucionales de coordinación con otras autoridades municipales, el gobierno estatal y federal con la intención de atender las necesidades y demandas que presenta el municipio.</t>
  </si>
  <si>
    <t>Fin</t>
  </si>
  <si>
    <t>Porcentaje de instrumentos de participación ciudadana implementados</t>
  </si>
  <si>
    <t>Mide el porcentaje de instrumentos de participación ciudadana implementados en el Municipio de Oaxaca de Juárez</t>
  </si>
  <si>
    <t>(número de instrumentos de participación ciudadana implementados en el Municipio de Oaxaca de Juárez / número de instrumentos de participación ciudadana programados en el Municipio de Oaxaca de Juárez)*100</t>
  </si>
  <si>
    <t>Porcentaje</t>
  </si>
  <si>
    <t>Estratégico</t>
  </si>
  <si>
    <t>Eficacia</t>
  </si>
  <si>
    <t>Anual</t>
  </si>
  <si>
    <t>Ascendente</t>
  </si>
  <si>
    <t xml:space="preserve">Propósito </t>
  </si>
  <si>
    <t>Porcentaje de participantes en convocatorias públicas registrados</t>
  </si>
  <si>
    <t>Mide el porcentaje de participantes en convocatorias públicas registrados en el Municipio de Oaxaca de Juárez, que el principio rector sea el dialogo.</t>
  </si>
  <si>
    <t>(número de participantes en convocatorias públicas registrados en el Municipio de Oaxaca de Juárez / número de participantes en convocatorias públicas previstos en el Municipio de Oaxaca de Juárez)*100</t>
  </si>
  <si>
    <t>Componente 1</t>
  </si>
  <si>
    <t>Porcentaje de instrumentos normativos en materia de mecanismos institucionales y de participación ciudadana realizados</t>
  </si>
  <si>
    <t>Mide el porcentaje de instrumentos normativos en materia de mecanismos institucionales y de participación ciudadana realizados en el Municipio de Oaxaca de Juárez.</t>
  </si>
  <si>
    <t>(número de instrumentos normativos en materia de mecanismos institucionales y de participación ciudadana realizados en el Municipio de Oaxaca de Juárez / número de instrumentos normativos en materia de mecanismos institucionales y de participación ciudadana programados en el Municipio de Oaxaca de Juárez)*100</t>
  </si>
  <si>
    <t>Trimestral</t>
  </si>
  <si>
    <t>Actividad 1.4</t>
  </si>
  <si>
    <t>Porcentaje de acciones de promoción del diálogo como herramienta para la resolución de conflictos realizadas</t>
  </si>
  <si>
    <t xml:space="preserve">Mide el porcentaje de acciones de promoción del diálogo como herramienta para la resolución de conflictos realizadas </t>
  </si>
  <si>
    <t>(número de acciones de promocin del diálogo como herramienta para la resolución de conflictos realizadas  / número de acciones de promoción del diálogo como herramienta para la resolución de conflictos programadas )*100</t>
  </si>
  <si>
    <t>De gestión</t>
  </si>
  <si>
    <t>Mensual</t>
  </si>
  <si>
    <t>Actividad 1.7</t>
  </si>
  <si>
    <t>Porcentaje de acciones para la elaboración de la propuesta del protocolo de actuación realizadas</t>
  </si>
  <si>
    <t>Mide el porcentaje de acciones para la elaboración de la propuesta del protocolo de actuación realizadas, mediante la capacitación y cumplimiento  de los servidores públicos municipales.</t>
  </si>
  <si>
    <t>(número de acciones para la elaboración de la propuesta del protocolo de actuación realizadas / número de acciones para la elaboración de la propuesta del protocolo de actuación programados)*100</t>
  </si>
  <si>
    <t>Actividad 1.8</t>
  </si>
  <si>
    <t>Porcentaje de proyectos estratégicos y de mejora ejecutados</t>
  </si>
  <si>
    <t>Mide el porcentaje de proyectos estratégicos y de mejora ejecutados en el municipio de Oaxaca de Juárez, que coadyven con los principales conflictos de comercio en vía pública y colonias.</t>
  </si>
  <si>
    <t>(número de proyectos estratégicos y de mejora ejecutados  / número de proyectos estratégicos y de mejora programados)*100</t>
  </si>
  <si>
    <t>Componente 2</t>
  </si>
  <si>
    <t>Porcentaje de acciones de atención ciudadana realizadas</t>
  </si>
  <si>
    <t>Mide el porcentaje de acciones de atención ciudadana realizadas, mediante mesas de trabajo, dialogo y acuerdos en el Municipio de Oaxaca de Juárez.</t>
  </si>
  <si>
    <t>(número de acciones de atención ciudadana realizadas / número de acciones de atención ciudadana programadas)*100</t>
  </si>
  <si>
    <t>Actividad 2.4</t>
  </si>
  <si>
    <t>Porcentaje de acciones para la elaboración de un documento del pacto de gobernabilidad que forme comunidades realizadas</t>
  </si>
  <si>
    <t>Mide el porcentaje de acciones para la elaboración de un documento del pacto de gobernabilidad que forme comunidades realizadas, por medio de minutas y acuerdos con distintos actores como organizaciones civiles, instituciones públicas de los 3 ordenes de gobierno.</t>
  </si>
  <si>
    <t>(número de acciones de atención ciudadana realizadas  / número de acciones de atención ciudadana programadas )*100</t>
  </si>
  <si>
    <t>Actividad 2.5</t>
  </si>
  <si>
    <t>Porcentaje de ciudadanos en mesas de atención sobre comercio en vía pública, mercados y central de abasto atendidos</t>
  </si>
  <si>
    <t>Mide el porcentaje de ciudadanos en mesas de atención con líderes, organizaciones, mesas directivas, para dialogar de las necesidades sobre comercio en vía pública, mercados y central de abasto atendidos</t>
  </si>
  <si>
    <t>(número de ciudadanos en mesas de atención sobre comercio en vía pública, mercados y central de abasto atendidos / número de ciudadanos en mesas de atención sobre comercio en vía pública, mercados y central de abasto programados)*100</t>
  </si>
  <si>
    <t>Actividad 2.7</t>
  </si>
  <si>
    <t xml:space="preserve">Porcentaje de actividades para la vinculación con sociaciones civiles realizadas </t>
  </si>
  <si>
    <t>Mide el porcentaje de actividades para la vinculación con asociaciones civiles realizadas, con el fin de atender de manera prioritaria las necesidades de la población más vulnerada.</t>
  </si>
  <si>
    <t>(número de actividades para la vinculación con asociaciones civiles realizadas / número de actividades para la vinculación con asociaciones civiles programadas)*100</t>
  </si>
  <si>
    <t>Actividad 2.8</t>
  </si>
  <si>
    <t>Porcentaje de procesos de negocación con organizaciones sociales y comunitarias concretados</t>
  </si>
  <si>
    <t>Mide el porcentaje de procesos de negocación con organizaciones sociales y comunitarias concretados, para poder solucionar manifestaciones y conflictos sociales que surjan en la jurisdicción de Oaxaca de Juárez.</t>
  </si>
  <si>
    <t>(número de procesos de negocación con organizaciones sociales y comunitarias concretados / número de procesos de negocación con organizaciones sociales y comunitarias programados)*100</t>
  </si>
  <si>
    <t>Componente 3</t>
  </si>
  <si>
    <t xml:space="preserve">Porcentaje de acciones de recopilación de información sobre la situación socio-política del municipio realizadas </t>
  </si>
  <si>
    <t>Mide el porcentaje de acciones de recopilación de información sobre la situación socio-política del municipio realizadas, con el fin de contar con las herramientas para generar un diagnóstico y seguimiento</t>
  </si>
  <si>
    <t>(número de  acciones de recopilación de información sobre la situación socio-política del municipio realizadas  / número de   acciones de recopilación de información sobre la situación socio-política del municipio programadas)*100</t>
  </si>
  <si>
    <t>Actividad 3.1</t>
  </si>
  <si>
    <t>Porcentaje de acciones para la elaboración de un diagnóstico sobre los principales conflictos realizadas</t>
  </si>
  <si>
    <t>Mide el porcentaje de acciones para la elaboración de un diagnóstico sobre los principales conflictos que puede ser abordados mediante la negociación</t>
  </si>
  <si>
    <t>(número de  acciones para la elaboración de un diagnóstico sobre los principales conflictos realizadas / número de   acciones para la elaboración de un diagnóstico sobre los principales conflictos programadas)*100</t>
  </si>
  <si>
    <t>Actividad 3.2</t>
  </si>
  <si>
    <t>Porcentaje de acciones para la integración de la base de datos sobre las organizaciones realizadas</t>
  </si>
  <si>
    <t>Mide el porcentaje de acciones para la integración de la base de datos sobre las organizaciones realizadas</t>
  </si>
  <si>
    <t>(número de acciones realizadas para la integración de la base de datos sobre las organizaciones / número de  acciones programadas para la integración de la base de datos sobre las organizaciones )*100</t>
  </si>
  <si>
    <t>Actividad 3.3</t>
  </si>
  <si>
    <t>Porcentaje de acciones para la generación de una herramienta de información sobre conflictos atendidos y seguimiento a los acuerdos realizadas</t>
  </si>
  <si>
    <t>Mide el porcentaje de acciones para la generación de una herramienta de información sobre conflictos atendidos y seguimiento a los acuerdos realizadas, mediante la recopilación, captura y sistematización de estatus de los conflictos atendidos y seguimiento de acuerdos y minutas.</t>
  </si>
  <si>
    <t>Lic. en C.M. Clara Monserrat Cavero González, enlace de la Secretaría de Gobierno.</t>
  </si>
  <si>
    <t>Lic. Felipe Edgardo Canseco Ruíz, Secretario de Gobierno.</t>
  </si>
  <si>
    <t>(número de acciones realizadas para la generación de una herramienta de información sobre conflictos atendidos y seguimiento a los acuerdos /número de acciones programadas para la generación de una herramienta de información sobre conflictos atendidos y seguimiento a los acuerdos)*100</t>
  </si>
  <si>
    <t>SEGUNDO INFORME TRIMESTRAL: P.P. 4-F</t>
  </si>
  <si>
    <t>SEGUNDO INFORME TRIMESTRAL: P.P. 4-C1</t>
  </si>
  <si>
    <t xml:space="preserve">
SEGUNDO INFORME TRIMESTRAL: P.P. 4-P
</t>
  </si>
  <si>
    <t>Informe trimestral de Dirección de Agencias, Barrios y Colonias: 1.</t>
  </si>
  <si>
    <t>Informe trimestral del Departamento de análisis y seguimiento político y social: 1.</t>
  </si>
  <si>
    <t>Informe trimestral del Departamento de análisis y seguimiento político y social: 1 y 2; Dirección de Comercio en Vía Pública: 3; Informe del Departamento de Análisis y seguimiento político: 3; Informe trimestral de la Dirección de Agencias, Barrios y Colonias: 4.</t>
  </si>
  <si>
    <t>SEGUNDO INFORME TRIMESTRAL: P.P. 4-C2</t>
  </si>
  <si>
    <t>Informe trimestral de la Dirección de Concertación Social y Política: 1; Informe trimestral del Departamento de análisis y seguimiento político y social: 1.</t>
  </si>
  <si>
    <t>Informe trimestral de la Dirección de Concertación Social y Política: 1; Informe trimestral del Departamento de análisis y seguimiento político y social: 1; Informe trimestral de la Dirección de Mercados Públicos: 2; Informe trimestral del Departamento de análisis y seguimiento político y social: 2; Informe trimestral de la Dirección de la Central de Abasto: 3 .</t>
  </si>
  <si>
    <t>Informe trimestral de la Dirección de Agencias, Barrios y Colonias: 1, 2, 3, 4, 5, 6; Informe Trimestral de la Dirección de Mercados Públicos: 7, 8, 10.</t>
  </si>
  <si>
    <t>Informe trimestral de concertación social y política: 1; Dirección de Análisis y seguimiento político y social: 1.</t>
  </si>
  <si>
    <t>SEGUNDO INFORME TRIMESTRAL: P.P. 4-C3</t>
  </si>
  <si>
    <t>Informe trimestral del Departamento de Análisis y seguimiento político y social: 1.</t>
  </si>
  <si>
    <t>Informe trimestral de la Dirección de Concertación Social y Política: 1; Informe trimestral del Departamento de Análisis y seguimiento político y social: 1.</t>
  </si>
  <si>
    <t>Informe trimestral de la Dirección de Concertación Social y política: 1; Informe trimestral del Departamento de Análisis y seguimiento político y social: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</si>
</sst>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2" fillId="0" borderId="0" xfId="1" applyFont="1" applyFill="1"/>
    <xf numFmtId="0" fontId="8" fillId="2" borderId="0" xfId="0" applyFont="1" applyFill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 wrapText="1"/>
    </xf>
    <xf numFmtId="9" fontId="4" fillId="4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4" fillId="4" borderId="9" xfId="1" quotePrefix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4" fillId="4" borderId="9" xfId="0" quotePrefix="1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9" fontId="11" fillId="0" borderId="13" xfId="1" applyFont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9" fontId="4" fillId="4" borderId="13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78849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F26" zoomScale="53" zoomScaleNormal="53" zoomScalePageLayoutView="53" workbookViewId="0">
      <selection activeCell="S26" sqref="S26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3" width="17.42578125" style="1" customWidth="1"/>
    <col min="4" max="4" width="14.28515625" style="1" customWidth="1"/>
    <col min="5" max="5" width="14.570312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2" width="7.140625" style="1" customWidth="1"/>
    <col min="13" max="13" width="6.85546875" style="1" customWidth="1"/>
    <col min="14" max="14" width="7.42578125" style="1" customWidth="1"/>
    <col min="15" max="15" width="6.85546875" style="1" customWidth="1"/>
    <col min="16" max="16" width="7.7109375" style="1" customWidth="1"/>
    <col min="17" max="17" width="11.140625" style="1" bestFit="1" customWidth="1"/>
    <col min="18" max="21" width="7" style="1" customWidth="1"/>
    <col min="22" max="22" width="11.140625" style="1" bestFit="1" customWidth="1"/>
    <col min="23" max="26" width="6.7109375" style="1" customWidth="1"/>
    <col min="27" max="27" width="11.7109375" style="1" customWidth="1"/>
    <col min="28" max="28" width="27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8" customHeight="1" x14ac:dyDescent="0.2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2.75" customHeight="1" x14ac:dyDescent="0.2">
      <c r="A3" s="6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x14ac:dyDescent="0.2">
      <c r="A4" s="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" customFormat="1" ht="18" customHeight="1" x14ac:dyDescent="0.15">
      <c r="A5" s="7"/>
      <c r="B5" s="40" t="s">
        <v>1</v>
      </c>
      <c r="C5" s="40"/>
      <c r="D5" s="41" t="s">
        <v>33</v>
      </c>
      <c r="E5" s="42"/>
      <c r="F5" s="42"/>
      <c r="G5" s="42"/>
      <c r="H5" s="42"/>
      <c r="I5" s="42"/>
      <c r="J5" s="42"/>
      <c r="K5" s="14" t="s">
        <v>90</v>
      </c>
      <c r="L5" s="7"/>
      <c r="M5" s="43" t="s">
        <v>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s="2" customFormat="1" ht="18" customHeight="1" x14ac:dyDescent="0.2">
      <c r="A6" s="7"/>
      <c r="B6" s="44" t="s">
        <v>3</v>
      </c>
      <c r="C6" s="45"/>
      <c r="D6" s="41" t="s">
        <v>62</v>
      </c>
      <c r="E6" s="42"/>
      <c r="F6" s="42"/>
      <c r="G6" s="42"/>
      <c r="H6" s="42"/>
      <c r="I6" s="42"/>
      <c r="J6" s="42"/>
      <c r="K6" s="14" t="s">
        <v>90</v>
      </c>
      <c r="L6" s="7"/>
      <c r="M6" s="46" t="s">
        <v>4</v>
      </c>
      <c r="N6" s="46"/>
      <c r="O6" s="47" t="s">
        <v>97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s="2" customFormat="1" ht="76.5" customHeight="1" x14ac:dyDescent="0.2">
      <c r="A7" s="7"/>
      <c r="B7" s="49" t="s">
        <v>5</v>
      </c>
      <c r="C7" s="50"/>
      <c r="D7" s="41" t="s">
        <v>92</v>
      </c>
      <c r="E7" s="42"/>
      <c r="F7" s="42"/>
      <c r="G7" s="42"/>
      <c r="H7" s="42"/>
      <c r="I7" s="42"/>
      <c r="J7" s="42"/>
      <c r="K7" s="14" t="s">
        <v>90</v>
      </c>
      <c r="L7" s="7"/>
      <c r="M7" s="46" t="s">
        <v>6</v>
      </c>
      <c r="N7" s="46"/>
      <c r="O7" s="51" t="s">
        <v>98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3" t="s">
        <v>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 t="s">
        <v>8</v>
      </c>
      <c r="N9" s="54"/>
      <c r="O9" s="54"/>
      <c r="P9" s="54"/>
      <c r="Q9" s="54"/>
      <c r="R9" s="55" t="s">
        <v>9</v>
      </c>
      <c r="S9" s="55"/>
      <c r="T9" s="55"/>
      <c r="U9" s="55"/>
      <c r="V9" s="55"/>
      <c r="W9" s="56" t="s">
        <v>96</v>
      </c>
      <c r="X9" s="56"/>
      <c r="Y9" s="56"/>
      <c r="Z9" s="56"/>
      <c r="AA9" s="56"/>
      <c r="AB9" s="53" t="s">
        <v>10</v>
      </c>
    </row>
    <row r="10" spans="1:28" s="3" customFormat="1" ht="13.5" customHeight="1" x14ac:dyDescent="0.15">
      <c r="A10" s="8"/>
      <c r="B10" s="57" t="s">
        <v>11</v>
      </c>
      <c r="C10" s="57" t="s">
        <v>12</v>
      </c>
      <c r="D10" s="57" t="s">
        <v>13</v>
      </c>
      <c r="E10" s="57" t="s">
        <v>14</v>
      </c>
      <c r="F10" s="57" t="s">
        <v>15</v>
      </c>
      <c r="G10" s="57" t="s">
        <v>16</v>
      </c>
      <c r="H10" s="57" t="s">
        <v>17</v>
      </c>
      <c r="I10" s="57" t="s">
        <v>18</v>
      </c>
      <c r="J10" s="57" t="s">
        <v>19</v>
      </c>
      <c r="K10" s="60" t="s">
        <v>20</v>
      </c>
      <c r="L10" s="61"/>
      <c r="M10" s="59" t="s">
        <v>21</v>
      </c>
      <c r="N10" s="59" t="s">
        <v>22</v>
      </c>
      <c r="O10" s="59" t="s">
        <v>23</v>
      </c>
      <c r="P10" s="59" t="s">
        <v>24</v>
      </c>
      <c r="Q10" s="59" t="s">
        <v>95</v>
      </c>
      <c r="R10" s="64" t="s">
        <v>21</v>
      </c>
      <c r="S10" s="64" t="s">
        <v>22</v>
      </c>
      <c r="T10" s="64" t="s">
        <v>23</v>
      </c>
      <c r="U10" s="64" t="s">
        <v>24</v>
      </c>
      <c r="V10" s="64" t="s">
        <v>95</v>
      </c>
      <c r="W10" s="62" t="s">
        <v>21</v>
      </c>
      <c r="X10" s="62" t="s">
        <v>22</v>
      </c>
      <c r="Y10" s="62" t="s">
        <v>23</v>
      </c>
      <c r="Z10" s="62" t="s">
        <v>24</v>
      </c>
      <c r="AA10" s="62" t="s">
        <v>25</v>
      </c>
      <c r="AB10" s="53"/>
    </row>
    <row r="11" spans="1:28" s="3" customFormat="1" ht="24.75" customHeight="1" x14ac:dyDescent="0.15">
      <c r="A11" s="8"/>
      <c r="B11" s="58"/>
      <c r="C11" s="58"/>
      <c r="D11" s="58"/>
      <c r="E11" s="58"/>
      <c r="F11" s="58"/>
      <c r="G11" s="58"/>
      <c r="H11" s="58"/>
      <c r="I11" s="58"/>
      <c r="J11" s="58"/>
      <c r="K11" s="32" t="s">
        <v>26</v>
      </c>
      <c r="L11" s="32" t="s">
        <v>27</v>
      </c>
      <c r="M11" s="59"/>
      <c r="N11" s="59"/>
      <c r="O11" s="59"/>
      <c r="P11" s="59"/>
      <c r="Q11" s="59"/>
      <c r="R11" s="64"/>
      <c r="S11" s="64"/>
      <c r="T11" s="64"/>
      <c r="U11" s="64"/>
      <c r="V11" s="64"/>
      <c r="W11" s="63"/>
      <c r="X11" s="63"/>
      <c r="Y11" s="63"/>
      <c r="Z11" s="63"/>
      <c r="AA11" s="63"/>
      <c r="AB11" s="53"/>
    </row>
    <row r="12" spans="1:28" s="4" customFormat="1" ht="298.5" customHeight="1" x14ac:dyDescent="0.25">
      <c r="A12" s="27"/>
      <c r="B12" s="11" t="s">
        <v>99</v>
      </c>
      <c r="C12" s="25" t="s">
        <v>100</v>
      </c>
      <c r="D12" s="25" t="s">
        <v>101</v>
      </c>
      <c r="E12" s="25" t="s">
        <v>102</v>
      </c>
      <c r="F12" s="11" t="s">
        <v>103</v>
      </c>
      <c r="G12" s="11" t="s">
        <v>104</v>
      </c>
      <c r="H12" s="11" t="s">
        <v>105</v>
      </c>
      <c r="I12" s="11" t="s">
        <v>106</v>
      </c>
      <c r="J12" s="11" t="s">
        <v>107</v>
      </c>
      <c r="K12" s="28">
        <v>0</v>
      </c>
      <c r="L12" s="11">
        <v>2022</v>
      </c>
      <c r="M12" s="29">
        <v>0.25</v>
      </c>
      <c r="N12" s="29">
        <v>0.25</v>
      </c>
      <c r="O12" s="29">
        <v>0.25</v>
      </c>
      <c r="P12" s="29">
        <v>0.25</v>
      </c>
      <c r="Q12" s="17">
        <f>SUM(M12:P12)</f>
        <v>1</v>
      </c>
      <c r="R12" s="19">
        <v>25</v>
      </c>
      <c r="S12" s="19">
        <v>25</v>
      </c>
      <c r="T12" s="19"/>
      <c r="U12" s="19"/>
      <c r="V12" s="20">
        <f>SUM(R12:U12)</f>
        <v>50</v>
      </c>
      <c r="W12" s="23">
        <f>M12-R12</f>
        <v>-24.75</v>
      </c>
      <c r="X12" s="23">
        <f t="shared" ref="X12:Y13" si="0">N12-S12</f>
        <v>-24.75</v>
      </c>
      <c r="Y12" s="23">
        <f t="shared" si="0"/>
        <v>0.25</v>
      </c>
      <c r="Z12" s="23">
        <f>P12-U12</f>
        <v>0.25</v>
      </c>
      <c r="AA12" s="23">
        <f>SUM(W12:Z12)</f>
        <v>-49</v>
      </c>
      <c r="AB12" s="15" t="s">
        <v>169</v>
      </c>
    </row>
    <row r="13" spans="1:28" ht="289.5" customHeight="1" x14ac:dyDescent="0.2">
      <c r="A13" s="30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29">
        <v>0</v>
      </c>
      <c r="L13" s="15">
        <v>2022</v>
      </c>
      <c r="M13" s="29">
        <v>0.25</v>
      </c>
      <c r="N13" s="29">
        <v>0.25</v>
      </c>
      <c r="O13" s="29">
        <v>0.25</v>
      </c>
      <c r="P13" s="29">
        <v>0.25</v>
      </c>
      <c r="Q13" s="18">
        <f>SUM(M13:P13)</f>
        <v>1</v>
      </c>
      <c r="R13" s="21">
        <v>25</v>
      </c>
      <c r="S13" s="21">
        <v>30</v>
      </c>
      <c r="T13" s="21"/>
      <c r="U13" s="21"/>
      <c r="V13" s="22">
        <f>SUM(R13:U13)</f>
        <v>55</v>
      </c>
      <c r="W13" s="24">
        <f>M13-R13</f>
        <v>-24.75</v>
      </c>
      <c r="X13" s="24">
        <f t="shared" si="0"/>
        <v>-29.75</v>
      </c>
      <c r="Y13" s="24">
        <f t="shared" si="0"/>
        <v>0.25</v>
      </c>
      <c r="Z13" s="24">
        <f t="shared" ref="Z13" si="1">P13-U13</f>
        <v>0.25</v>
      </c>
      <c r="AA13" s="24">
        <f>SUM(W13:Z13)</f>
        <v>-54</v>
      </c>
      <c r="AB13" s="15" t="s">
        <v>171</v>
      </c>
    </row>
    <row r="14" spans="1:28" ht="384.75" customHeight="1" x14ac:dyDescent="0.2">
      <c r="A14" s="30"/>
      <c r="B14" s="15" t="s">
        <v>112</v>
      </c>
      <c r="C14" s="15" t="s">
        <v>113</v>
      </c>
      <c r="D14" s="16" t="s">
        <v>114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29">
        <v>0</v>
      </c>
      <c r="L14" s="15">
        <v>2022</v>
      </c>
      <c r="M14" s="37">
        <v>0.23</v>
      </c>
      <c r="N14" s="37">
        <v>0.28000000000000003</v>
      </c>
      <c r="O14" s="37">
        <v>0.28999999999999998</v>
      </c>
      <c r="P14" s="37">
        <v>0.2</v>
      </c>
      <c r="Q14" s="18">
        <f t="shared" ref="Q14:Q26" si="2">SUM(M14:P14)</f>
        <v>1</v>
      </c>
      <c r="R14" s="21">
        <v>23</v>
      </c>
      <c r="S14" s="21">
        <v>21</v>
      </c>
      <c r="T14" s="21"/>
      <c r="U14" s="21"/>
      <c r="V14" s="22">
        <f t="shared" ref="V14:V26" si="3">SUM(R14:U14)</f>
        <v>44</v>
      </c>
      <c r="W14" s="24">
        <f t="shared" ref="W14:W26" si="4">M14-R14</f>
        <v>-22.77</v>
      </c>
      <c r="X14" s="24">
        <f t="shared" ref="X14:X26" si="5">N14-S14</f>
        <v>-20.72</v>
      </c>
      <c r="Y14" s="24">
        <f t="shared" ref="Y14:Y26" si="6">O14-T14</f>
        <v>0.28999999999999998</v>
      </c>
      <c r="Z14" s="24">
        <f t="shared" ref="Z14:Z26" si="7">P14-U14</f>
        <v>0.2</v>
      </c>
      <c r="AA14" s="24">
        <f t="shared" ref="AA14:AA26" si="8">SUM(W14:Z14)</f>
        <v>-42.999999999999993</v>
      </c>
      <c r="AB14" s="15" t="s">
        <v>170</v>
      </c>
    </row>
    <row r="15" spans="1:28" ht="315.75" customHeight="1" x14ac:dyDescent="0.2">
      <c r="A15" s="30"/>
      <c r="B15" s="15" t="s">
        <v>117</v>
      </c>
      <c r="C15" s="16" t="s">
        <v>118</v>
      </c>
      <c r="D15" s="15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122</v>
      </c>
      <c r="J15" s="15" t="s">
        <v>107</v>
      </c>
      <c r="K15" s="29">
        <v>1</v>
      </c>
      <c r="L15" s="15">
        <v>2022</v>
      </c>
      <c r="M15" s="37">
        <v>0.25</v>
      </c>
      <c r="N15" s="37">
        <v>0.25</v>
      </c>
      <c r="O15" s="37">
        <v>0.25</v>
      </c>
      <c r="P15" s="37">
        <v>0.25</v>
      </c>
      <c r="Q15" s="18">
        <f t="shared" si="2"/>
        <v>1</v>
      </c>
      <c r="R15" s="21">
        <v>25</v>
      </c>
      <c r="S15" s="21">
        <v>10</v>
      </c>
      <c r="T15" s="21"/>
      <c r="U15" s="21"/>
      <c r="V15" s="22">
        <f t="shared" si="3"/>
        <v>35</v>
      </c>
      <c r="W15" s="24">
        <f t="shared" si="4"/>
        <v>-24.75</v>
      </c>
      <c r="X15" s="24">
        <f t="shared" si="5"/>
        <v>-9.75</v>
      </c>
      <c r="Y15" s="24">
        <f t="shared" si="6"/>
        <v>0.25</v>
      </c>
      <c r="Z15" s="24">
        <f t="shared" si="7"/>
        <v>0.25</v>
      </c>
      <c r="AA15" s="24">
        <f t="shared" si="8"/>
        <v>-34</v>
      </c>
      <c r="AB15" s="15" t="s">
        <v>172</v>
      </c>
    </row>
    <row r="16" spans="1:28" ht="309.75" customHeight="1" x14ac:dyDescent="0.2">
      <c r="A16" s="30"/>
      <c r="B16" s="15" t="s">
        <v>123</v>
      </c>
      <c r="C16" s="16" t="s">
        <v>124</v>
      </c>
      <c r="D16" s="16" t="s">
        <v>125</v>
      </c>
      <c r="E16" s="16" t="s">
        <v>126</v>
      </c>
      <c r="F16" s="15" t="s">
        <v>103</v>
      </c>
      <c r="G16" s="15" t="s">
        <v>104</v>
      </c>
      <c r="H16" s="15" t="s">
        <v>105</v>
      </c>
      <c r="I16" s="15" t="s">
        <v>122</v>
      </c>
      <c r="J16" s="15" t="s">
        <v>107</v>
      </c>
      <c r="K16" s="29">
        <v>0</v>
      </c>
      <c r="L16" s="15">
        <v>2022</v>
      </c>
      <c r="M16" s="37">
        <v>0.25</v>
      </c>
      <c r="N16" s="37">
        <v>0.25</v>
      </c>
      <c r="O16" s="37">
        <v>0.25</v>
      </c>
      <c r="P16" s="37">
        <v>0.25</v>
      </c>
      <c r="Q16" s="18">
        <f t="shared" si="2"/>
        <v>1</v>
      </c>
      <c r="R16" s="21">
        <v>25</v>
      </c>
      <c r="S16" s="21">
        <v>33</v>
      </c>
      <c r="T16" s="21"/>
      <c r="U16" s="21"/>
      <c r="V16" s="22">
        <f t="shared" si="3"/>
        <v>58</v>
      </c>
      <c r="W16" s="24">
        <f t="shared" si="4"/>
        <v>-24.75</v>
      </c>
      <c r="X16" s="24">
        <f t="shared" si="5"/>
        <v>-32.75</v>
      </c>
      <c r="Y16" s="24">
        <f t="shared" si="6"/>
        <v>0.25</v>
      </c>
      <c r="Z16" s="24">
        <f t="shared" si="7"/>
        <v>0.25</v>
      </c>
      <c r="AA16" s="24">
        <f t="shared" si="8"/>
        <v>-57</v>
      </c>
      <c r="AB16" s="15" t="s">
        <v>173</v>
      </c>
    </row>
    <row r="17" spans="1:28" ht="255" customHeight="1" x14ac:dyDescent="0.2">
      <c r="A17" s="30"/>
      <c r="B17" s="15" t="s">
        <v>127</v>
      </c>
      <c r="C17" s="16" t="s">
        <v>128</v>
      </c>
      <c r="D17" s="16" t="s">
        <v>129</v>
      </c>
      <c r="E17" s="16" t="s">
        <v>130</v>
      </c>
      <c r="F17" s="15" t="s">
        <v>103</v>
      </c>
      <c r="G17" s="15" t="s">
        <v>121</v>
      </c>
      <c r="H17" s="15" t="s">
        <v>105</v>
      </c>
      <c r="I17" s="15" t="s">
        <v>122</v>
      </c>
      <c r="J17" s="15" t="s">
        <v>107</v>
      </c>
      <c r="K17" s="29">
        <v>0</v>
      </c>
      <c r="L17" s="15">
        <v>2022</v>
      </c>
      <c r="M17" s="38">
        <v>0.19</v>
      </c>
      <c r="N17" s="38">
        <v>0.35</v>
      </c>
      <c r="O17" s="38">
        <v>0.37</v>
      </c>
      <c r="P17" s="38">
        <v>0.09</v>
      </c>
      <c r="Q17" s="18">
        <f t="shared" si="2"/>
        <v>1</v>
      </c>
      <c r="R17" s="21">
        <v>18.75</v>
      </c>
      <c r="S17" s="21">
        <v>31</v>
      </c>
      <c r="T17" s="21"/>
      <c r="U17" s="21"/>
      <c r="V17" s="22">
        <f t="shared" si="3"/>
        <v>49.75</v>
      </c>
      <c r="W17" s="24">
        <f t="shared" si="4"/>
        <v>-18.559999999999999</v>
      </c>
      <c r="X17" s="24">
        <f t="shared" si="5"/>
        <v>-30.65</v>
      </c>
      <c r="Y17" s="24">
        <f t="shared" si="6"/>
        <v>0.37</v>
      </c>
      <c r="Z17" s="24">
        <f t="shared" si="7"/>
        <v>0.09</v>
      </c>
      <c r="AA17" s="24">
        <f t="shared" si="8"/>
        <v>-48.749999999999993</v>
      </c>
      <c r="AB17" s="15" t="s">
        <v>174</v>
      </c>
    </row>
    <row r="18" spans="1:28" ht="409.5" customHeight="1" x14ac:dyDescent="0.2">
      <c r="A18" s="30"/>
      <c r="B18" s="15" t="s">
        <v>131</v>
      </c>
      <c r="C18" s="16" t="s">
        <v>132</v>
      </c>
      <c r="D18" s="16" t="s">
        <v>133</v>
      </c>
      <c r="E18" s="16" t="s">
        <v>134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29">
        <v>0</v>
      </c>
      <c r="L18" s="15">
        <v>2022</v>
      </c>
      <c r="M18" s="35">
        <v>0.22</v>
      </c>
      <c r="N18" s="35">
        <v>0.26</v>
      </c>
      <c r="O18" s="35">
        <v>0.26</v>
      </c>
      <c r="P18" s="35">
        <v>0.26</v>
      </c>
      <c r="Q18" s="18">
        <f t="shared" si="2"/>
        <v>1</v>
      </c>
      <c r="R18" s="21">
        <v>22</v>
      </c>
      <c r="S18" s="21">
        <v>37</v>
      </c>
      <c r="T18" s="21"/>
      <c r="U18" s="21"/>
      <c r="V18" s="22">
        <f t="shared" si="3"/>
        <v>59</v>
      </c>
      <c r="W18" s="24">
        <f t="shared" si="4"/>
        <v>-21.78</v>
      </c>
      <c r="X18" s="24">
        <f t="shared" si="5"/>
        <v>-36.74</v>
      </c>
      <c r="Y18" s="24">
        <f t="shared" si="6"/>
        <v>0.26</v>
      </c>
      <c r="Z18" s="24">
        <f t="shared" si="7"/>
        <v>0.26</v>
      </c>
      <c r="AA18" s="24">
        <f t="shared" si="8"/>
        <v>-58.000000000000007</v>
      </c>
      <c r="AB18" s="34" t="s">
        <v>175</v>
      </c>
    </row>
    <row r="19" spans="1:28" ht="381.75" customHeight="1" x14ac:dyDescent="0.2">
      <c r="A19" s="30"/>
      <c r="B19" s="15" t="s">
        <v>135</v>
      </c>
      <c r="C19" s="16" t="s">
        <v>136</v>
      </c>
      <c r="D19" s="16" t="s">
        <v>137</v>
      </c>
      <c r="E19" s="16" t="s">
        <v>138</v>
      </c>
      <c r="F19" s="15" t="s">
        <v>103</v>
      </c>
      <c r="G19" s="15" t="s">
        <v>121</v>
      </c>
      <c r="H19" s="15" t="s">
        <v>105</v>
      </c>
      <c r="I19" s="15" t="s">
        <v>122</v>
      </c>
      <c r="J19" s="15" t="s">
        <v>107</v>
      </c>
      <c r="K19" s="29">
        <v>1</v>
      </c>
      <c r="L19" s="15">
        <v>2022</v>
      </c>
      <c r="M19" s="35">
        <v>0.25</v>
      </c>
      <c r="N19" s="35">
        <v>0.25</v>
      </c>
      <c r="O19" s="35">
        <v>0.25</v>
      </c>
      <c r="P19" s="35">
        <v>0.25</v>
      </c>
      <c r="Q19" s="18">
        <f t="shared" si="2"/>
        <v>1</v>
      </c>
      <c r="R19" s="21">
        <v>25</v>
      </c>
      <c r="S19" s="21">
        <v>17</v>
      </c>
      <c r="T19" s="21"/>
      <c r="U19" s="21"/>
      <c r="V19" s="22">
        <f t="shared" si="3"/>
        <v>42</v>
      </c>
      <c r="W19" s="24">
        <f t="shared" si="4"/>
        <v>-24.75</v>
      </c>
      <c r="X19" s="24">
        <f t="shared" si="5"/>
        <v>-16.75</v>
      </c>
      <c r="Y19" s="24">
        <f t="shared" si="6"/>
        <v>0.25</v>
      </c>
      <c r="Z19" s="24">
        <f t="shared" si="7"/>
        <v>0.25</v>
      </c>
      <c r="AA19" s="24">
        <f t="shared" si="8"/>
        <v>-41</v>
      </c>
      <c r="AB19" s="15" t="s">
        <v>176</v>
      </c>
    </row>
    <row r="20" spans="1:28" ht="378.75" customHeight="1" x14ac:dyDescent="0.2">
      <c r="A20" s="30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122</v>
      </c>
      <c r="J20" s="15" t="s">
        <v>107</v>
      </c>
      <c r="K20" s="29">
        <v>0</v>
      </c>
      <c r="L20" s="15">
        <v>2022</v>
      </c>
      <c r="M20" s="35">
        <v>0.25</v>
      </c>
      <c r="N20" s="35">
        <v>0.25</v>
      </c>
      <c r="O20" s="35">
        <v>0.25</v>
      </c>
      <c r="P20" s="35">
        <v>0.25</v>
      </c>
      <c r="Q20" s="18">
        <f t="shared" si="2"/>
        <v>1</v>
      </c>
      <c r="R20" s="21">
        <v>25</v>
      </c>
      <c r="S20" s="21">
        <v>57</v>
      </c>
      <c r="T20" s="21"/>
      <c r="U20" s="21"/>
      <c r="V20" s="22">
        <f t="shared" si="3"/>
        <v>82</v>
      </c>
      <c r="W20" s="24">
        <f t="shared" si="4"/>
        <v>-24.75</v>
      </c>
      <c r="X20" s="24">
        <f t="shared" si="5"/>
        <v>-56.75</v>
      </c>
      <c r="Y20" s="24">
        <f t="shared" si="6"/>
        <v>0.25</v>
      </c>
      <c r="Z20" s="24">
        <f t="shared" si="7"/>
        <v>0.25</v>
      </c>
      <c r="AA20" s="24">
        <f t="shared" si="8"/>
        <v>-81</v>
      </c>
      <c r="AB20" s="15" t="s">
        <v>177</v>
      </c>
    </row>
    <row r="21" spans="1:28" ht="333.75" customHeight="1" x14ac:dyDescent="0.2">
      <c r="A21" s="30"/>
      <c r="B21" s="15" t="s">
        <v>143</v>
      </c>
      <c r="C21" s="16" t="s">
        <v>144</v>
      </c>
      <c r="D21" s="16" t="s">
        <v>145</v>
      </c>
      <c r="E21" s="16" t="s">
        <v>146</v>
      </c>
      <c r="F21" s="15" t="s">
        <v>103</v>
      </c>
      <c r="G21" s="15" t="s">
        <v>121</v>
      </c>
      <c r="H21" s="15" t="s">
        <v>105</v>
      </c>
      <c r="I21" s="15" t="s">
        <v>122</v>
      </c>
      <c r="J21" s="15" t="s">
        <v>107</v>
      </c>
      <c r="K21" s="29">
        <v>0</v>
      </c>
      <c r="L21" s="15">
        <v>2022</v>
      </c>
      <c r="M21" s="38">
        <v>0.19</v>
      </c>
      <c r="N21" s="38">
        <v>0.28999999999999998</v>
      </c>
      <c r="O21" s="38">
        <v>0.3</v>
      </c>
      <c r="P21" s="38">
        <v>0.28000000000000003</v>
      </c>
      <c r="Q21" s="18">
        <f t="shared" si="2"/>
        <v>1.06</v>
      </c>
      <c r="R21" s="21">
        <v>13</v>
      </c>
      <c r="S21" s="21">
        <v>25</v>
      </c>
      <c r="T21" s="21"/>
      <c r="U21" s="21"/>
      <c r="V21" s="22">
        <f t="shared" si="3"/>
        <v>38</v>
      </c>
      <c r="W21" s="24">
        <f t="shared" si="4"/>
        <v>-12.81</v>
      </c>
      <c r="X21" s="24">
        <f t="shared" si="5"/>
        <v>-24.71</v>
      </c>
      <c r="Y21" s="24">
        <f t="shared" si="6"/>
        <v>0.3</v>
      </c>
      <c r="Z21" s="24">
        <f t="shared" si="7"/>
        <v>0.28000000000000003</v>
      </c>
      <c r="AA21" s="24">
        <f t="shared" si="8"/>
        <v>-36.940000000000005</v>
      </c>
      <c r="AB21" s="15" t="s">
        <v>178</v>
      </c>
    </row>
    <row r="22" spans="1:28" ht="302.25" customHeight="1" x14ac:dyDescent="0.2">
      <c r="A22" s="30"/>
      <c r="B22" s="15" t="s">
        <v>147</v>
      </c>
      <c r="C22" s="16" t="s">
        <v>148</v>
      </c>
      <c r="D22" s="16" t="s">
        <v>149</v>
      </c>
      <c r="E22" s="16" t="s">
        <v>150</v>
      </c>
      <c r="F22" s="15" t="s">
        <v>103</v>
      </c>
      <c r="G22" s="15" t="s">
        <v>121</v>
      </c>
      <c r="H22" s="15" t="s">
        <v>105</v>
      </c>
      <c r="I22" s="15" t="s">
        <v>122</v>
      </c>
      <c r="J22" s="15" t="s">
        <v>107</v>
      </c>
      <c r="K22" s="29">
        <v>0</v>
      </c>
      <c r="L22" s="15">
        <v>2022</v>
      </c>
      <c r="M22" s="35">
        <v>0.25</v>
      </c>
      <c r="N22" s="35">
        <v>0.25</v>
      </c>
      <c r="O22" s="35">
        <v>0.25</v>
      </c>
      <c r="P22" s="35">
        <v>0.25</v>
      </c>
      <c r="Q22" s="18">
        <f t="shared" si="2"/>
        <v>1</v>
      </c>
      <c r="R22" s="21">
        <v>25</v>
      </c>
      <c r="S22" s="21">
        <v>40</v>
      </c>
      <c r="T22" s="21"/>
      <c r="U22" s="21"/>
      <c r="V22" s="22">
        <f t="shared" si="3"/>
        <v>65</v>
      </c>
      <c r="W22" s="24">
        <f t="shared" si="4"/>
        <v>-24.75</v>
      </c>
      <c r="X22" s="24">
        <f t="shared" si="5"/>
        <v>-39.75</v>
      </c>
      <c r="Y22" s="24">
        <f t="shared" si="6"/>
        <v>0.25</v>
      </c>
      <c r="Z22" s="24">
        <f t="shared" si="7"/>
        <v>0.25</v>
      </c>
      <c r="AA22" s="24">
        <f t="shared" si="8"/>
        <v>-64</v>
      </c>
      <c r="AB22" s="15" t="s">
        <v>179</v>
      </c>
    </row>
    <row r="23" spans="1:28" s="5" customFormat="1" ht="344.25" customHeight="1" x14ac:dyDescent="0.2">
      <c r="A23" s="30"/>
      <c r="B23" s="16" t="s">
        <v>151</v>
      </c>
      <c r="C23" s="16" t="s">
        <v>152</v>
      </c>
      <c r="D23" s="16" t="s">
        <v>153</v>
      </c>
      <c r="E23" s="16" t="s">
        <v>154</v>
      </c>
      <c r="F23" s="16" t="s">
        <v>103</v>
      </c>
      <c r="G23" s="16" t="s">
        <v>104</v>
      </c>
      <c r="H23" s="16" t="s">
        <v>105</v>
      </c>
      <c r="I23" s="16" t="s">
        <v>116</v>
      </c>
      <c r="J23" s="16" t="s">
        <v>107</v>
      </c>
      <c r="K23" s="31">
        <v>0</v>
      </c>
      <c r="L23" s="16">
        <v>2022</v>
      </c>
      <c r="M23" s="37">
        <v>0.3</v>
      </c>
      <c r="N23" s="37">
        <v>0.25</v>
      </c>
      <c r="O23" s="37">
        <v>0.25</v>
      </c>
      <c r="P23" s="37">
        <v>0.2</v>
      </c>
      <c r="Q23" s="18">
        <f t="shared" si="2"/>
        <v>1</v>
      </c>
      <c r="R23" s="33">
        <v>30</v>
      </c>
      <c r="S23" s="33">
        <v>60</v>
      </c>
      <c r="T23" s="33"/>
      <c r="U23" s="33"/>
      <c r="V23" s="22">
        <f t="shared" si="3"/>
        <v>90</v>
      </c>
      <c r="W23" s="24">
        <f t="shared" si="4"/>
        <v>-29.7</v>
      </c>
      <c r="X23" s="24">
        <f t="shared" si="5"/>
        <v>-59.75</v>
      </c>
      <c r="Y23" s="24">
        <f t="shared" si="6"/>
        <v>0.25</v>
      </c>
      <c r="Z23" s="24">
        <f t="shared" si="7"/>
        <v>0.2</v>
      </c>
      <c r="AA23" s="24">
        <f t="shared" si="8"/>
        <v>-89</v>
      </c>
      <c r="AB23" s="16" t="s">
        <v>180</v>
      </c>
    </row>
    <row r="24" spans="1:28" ht="323.25" customHeight="1" x14ac:dyDescent="0.2">
      <c r="A24" s="30"/>
      <c r="B24" s="15" t="s">
        <v>155</v>
      </c>
      <c r="C24" s="16" t="s">
        <v>156</v>
      </c>
      <c r="D24" s="16" t="s">
        <v>157</v>
      </c>
      <c r="E24" s="16" t="s">
        <v>158</v>
      </c>
      <c r="F24" s="15" t="s">
        <v>103</v>
      </c>
      <c r="G24" s="15" t="s">
        <v>121</v>
      </c>
      <c r="H24" s="15" t="s">
        <v>105</v>
      </c>
      <c r="I24" s="15" t="s">
        <v>116</v>
      </c>
      <c r="J24" s="15" t="s">
        <v>107</v>
      </c>
      <c r="K24" s="29">
        <v>1</v>
      </c>
      <c r="L24" s="15">
        <v>2022</v>
      </c>
      <c r="M24" s="35">
        <v>0.25</v>
      </c>
      <c r="N24" s="35">
        <v>0.25</v>
      </c>
      <c r="O24" s="35">
        <v>0.25</v>
      </c>
      <c r="P24" s="35">
        <v>0.25</v>
      </c>
      <c r="Q24" s="18">
        <f t="shared" si="2"/>
        <v>1</v>
      </c>
      <c r="R24" s="21">
        <v>25</v>
      </c>
      <c r="S24" s="21">
        <v>20</v>
      </c>
      <c r="T24" s="21"/>
      <c r="U24" s="21"/>
      <c r="V24" s="22">
        <f t="shared" si="3"/>
        <v>45</v>
      </c>
      <c r="W24" s="24">
        <f t="shared" si="4"/>
        <v>-24.75</v>
      </c>
      <c r="X24" s="24">
        <f t="shared" si="5"/>
        <v>-19.75</v>
      </c>
      <c r="Y24" s="24">
        <f t="shared" si="6"/>
        <v>0.25</v>
      </c>
      <c r="Z24" s="24">
        <f t="shared" si="7"/>
        <v>0.25</v>
      </c>
      <c r="AA24" s="24">
        <f t="shared" si="8"/>
        <v>-44</v>
      </c>
      <c r="AB24" s="15" t="s">
        <v>181</v>
      </c>
    </row>
    <row r="25" spans="1:28" ht="329.25" customHeight="1" x14ac:dyDescent="0.2">
      <c r="A25" s="30"/>
      <c r="B25" s="15" t="s">
        <v>159</v>
      </c>
      <c r="C25" s="16" t="s">
        <v>160</v>
      </c>
      <c r="D25" s="16" t="s">
        <v>161</v>
      </c>
      <c r="E25" s="16" t="s">
        <v>162</v>
      </c>
      <c r="F25" s="15" t="s">
        <v>103</v>
      </c>
      <c r="G25" s="15" t="s">
        <v>121</v>
      </c>
      <c r="H25" s="15" t="s">
        <v>105</v>
      </c>
      <c r="I25" s="15" t="s">
        <v>122</v>
      </c>
      <c r="J25" s="15" t="s">
        <v>107</v>
      </c>
      <c r="K25" s="29">
        <v>0</v>
      </c>
      <c r="L25" s="15">
        <v>2022</v>
      </c>
      <c r="M25" s="36">
        <v>0.4</v>
      </c>
      <c r="N25" s="35">
        <v>0.25</v>
      </c>
      <c r="O25" s="35">
        <v>0.25</v>
      </c>
      <c r="P25" s="35">
        <v>0.1</v>
      </c>
      <c r="Q25" s="18">
        <f t="shared" si="2"/>
        <v>1</v>
      </c>
      <c r="R25" s="21">
        <v>40</v>
      </c>
      <c r="S25" s="21">
        <v>60</v>
      </c>
      <c r="T25" s="21"/>
      <c r="U25" s="21"/>
      <c r="V25" s="22">
        <f t="shared" si="3"/>
        <v>100</v>
      </c>
      <c r="W25" s="24">
        <f t="shared" si="4"/>
        <v>-39.6</v>
      </c>
      <c r="X25" s="24">
        <f t="shared" si="5"/>
        <v>-59.75</v>
      </c>
      <c r="Y25" s="24">
        <f t="shared" si="6"/>
        <v>0.25</v>
      </c>
      <c r="Z25" s="24">
        <f t="shared" si="7"/>
        <v>0.1</v>
      </c>
      <c r="AA25" s="24">
        <f t="shared" si="8"/>
        <v>-99</v>
      </c>
      <c r="AB25" s="15" t="s">
        <v>182</v>
      </c>
    </row>
    <row r="26" spans="1:28" ht="408.75" customHeight="1" x14ac:dyDescent="0.2">
      <c r="A26" s="30"/>
      <c r="B26" s="15" t="s">
        <v>163</v>
      </c>
      <c r="C26" s="16" t="s">
        <v>164</v>
      </c>
      <c r="D26" s="16" t="s">
        <v>165</v>
      </c>
      <c r="E26" s="16" t="s">
        <v>168</v>
      </c>
      <c r="F26" s="15" t="s">
        <v>103</v>
      </c>
      <c r="G26" s="15" t="s">
        <v>121</v>
      </c>
      <c r="H26" s="15" t="s">
        <v>105</v>
      </c>
      <c r="I26" s="15" t="s">
        <v>122</v>
      </c>
      <c r="J26" s="15" t="s">
        <v>107</v>
      </c>
      <c r="K26" s="29">
        <v>0</v>
      </c>
      <c r="L26" s="15">
        <v>2022</v>
      </c>
      <c r="M26" s="35">
        <v>0.25</v>
      </c>
      <c r="N26" s="35">
        <v>0.25</v>
      </c>
      <c r="O26" s="35">
        <v>0.25</v>
      </c>
      <c r="P26" s="35">
        <v>0.25</v>
      </c>
      <c r="Q26" s="18">
        <f t="shared" si="2"/>
        <v>1</v>
      </c>
      <c r="R26" s="21">
        <v>25</v>
      </c>
      <c r="S26" s="21">
        <v>25</v>
      </c>
      <c r="T26" s="21"/>
      <c r="U26" s="21"/>
      <c r="V26" s="22">
        <f t="shared" si="3"/>
        <v>50</v>
      </c>
      <c r="W26" s="24">
        <f t="shared" si="4"/>
        <v>-24.75</v>
      </c>
      <c r="X26" s="24">
        <f t="shared" si="5"/>
        <v>-24.75</v>
      </c>
      <c r="Y26" s="24">
        <f t="shared" si="6"/>
        <v>0.25</v>
      </c>
      <c r="Z26" s="24">
        <f t="shared" si="7"/>
        <v>0.25</v>
      </c>
      <c r="AA26" s="24">
        <f t="shared" si="8"/>
        <v>-49</v>
      </c>
      <c r="AB26" s="15" t="s">
        <v>183</v>
      </c>
    </row>
    <row r="27" spans="1:28" s="9" customFormat="1" x14ac:dyDescent="0.2">
      <c r="K27" s="26"/>
    </row>
    <row r="28" spans="1:28" s="9" customFormat="1" x14ac:dyDescent="0.2"/>
    <row r="29" spans="1:28" s="9" customFormat="1" x14ac:dyDescent="0.2"/>
    <row r="30" spans="1:28" s="9" customFormat="1" x14ac:dyDescent="0.2"/>
    <row r="31" spans="1:28" s="9" customFormat="1" ht="14.25" x14ac:dyDescent="0.2">
      <c r="C31" s="67" t="s">
        <v>28</v>
      </c>
      <c r="D31" s="67"/>
      <c r="E31" s="6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7" t="s">
        <v>29</v>
      </c>
      <c r="W31" s="67"/>
      <c r="X31" s="67"/>
      <c r="Y31" s="67"/>
      <c r="Z31" s="67"/>
      <c r="AA31" s="67"/>
    </row>
    <row r="32" spans="1:28" s="9" customFormat="1" ht="14.25" x14ac:dyDescent="0.2">
      <c r="C32" s="68"/>
      <c r="D32" s="68"/>
      <c r="E32" s="6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68"/>
      <c r="W32" s="68"/>
      <c r="X32" s="68"/>
      <c r="Y32" s="68"/>
      <c r="Z32" s="68"/>
      <c r="AA32" s="68"/>
    </row>
    <row r="33" spans="3:27" s="9" customFormat="1" ht="15" customHeight="1" x14ac:dyDescent="0.2">
      <c r="C33" s="69"/>
      <c r="D33" s="69"/>
      <c r="E33" s="6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69"/>
      <c r="W33" s="68"/>
      <c r="X33" s="68"/>
      <c r="Y33" s="68"/>
      <c r="Z33" s="68"/>
      <c r="AA33" s="68"/>
    </row>
    <row r="34" spans="3:27" s="9" customFormat="1" ht="14.25" x14ac:dyDescent="0.2">
      <c r="C34" s="65"/>
      <c r="D34" s="65"/>
      <c r="E34" s="6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65"/>
      <c r="W34" s="65"/>
      <c r="X34" s="65"/>
      <c r="Y34" s="65"/>
      <c r="Z34" s="65"/>
      <c r="AA34" s="65"/>
    </row>
    <row r="35" spans="3:27" s="9" customFormat="1" ht="43.5" customHeight="1" x14ac:dyDescent="0.2">
      <c r="C35" s="66" t="s">
        <v>166</v>
      </c>
      <c r="D35" s="66"/>
      <c r="E35" s="6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66" t="s">
        <v>167</v>
      </c>
      <c r="W35" s="66"/>
      <c r="X35" s="66"/>
      <c r="Y35" s="66"/>
      <c r="Z35" s="66"/>
      <c r="AA35" s="66"/>
    </row>
    <row r="36" spans="3:27" s="9" customFormat="1" ht="14.25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3:27" s="9" customFormat="1" ht="14.25" x14ac:dyDescent="0.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3:27" s="9" customFormat="1" x14ac:dyDescent="0.2"/>
    <row r="39" spans="3:27" s="9" customFormat="1" x14ac:dyDescent="0.2"/>
    <row r="40" spans="3:27" s="9" customFormat="1" x14ac:dyDescent="0.2"/>
    <row r="41" spans="3:27" s="9" customFormat="1" x14ac:dyDescent="0.2"/>
  </sheetData>
  <mergeCells count="52"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2023-07-05T18:41:28Z</cp:lastPrinted>
  <dcterms:created xsi:type="dcterms:W3CDTF">2023-03-14T18:09:27Z</dcterms:created>
  <dcterms:modified xsi:type="dcterms:W3CDTF">2023-07-05T20:50:57Z</dcterms:modified>
</cp:coreProperties>
</file>