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SCANEO TRIM 2024\303_SOPyDU PP27\"/>
    </mc:Choice>
  </mc:AlternateContent>
  <xr:revisionPtr revIDLastSave="0" documentId="13_ncr:1_{38286A6A-CF5D-4020-B5D5-5AFE5C0E77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7" i="1" l="1"/>
  <c r="Z17" i="1"/>
  <c r="Y17" i="1"/>
  <c r="X17" i="1"/>
  <c r="V17" i="1"/>
  <c r="W17" i="1"/>
  <c r="Q17" i="1"/>
  <c r="Z13" i="1" l="1"/>
  <c r="Y13" i="1"/>
  <c r="X13" i="1"/>
  <c r="W13" i="1"/>
  <c r="V13" i="1"/>
  <c r="Q13" i="1"/>
  <c r="Z12" i="1"/>
  <c r="Y12" i="1"/>
  <c r="X12" i="1"/>
  <c r="W12" i="1"/>
  <c r="V12" i="1"/>
  <c r="Q12" i="1"/>
  <c r="AA13" i="1" l="1"/>
  <c r="AA12" i="1"/>
  <c r="X14" i="1"/>
  <c r="W16" i="1" l="1"/>
  <c r="X16" i="1"/>
  <c r="Y16" i="1"/>
  <c r="Z16" i="1"/>
  <c r="W18" i="1"/>
  <c r="X18" i="1"/>
  <c r="Y18" i="1"/>
  <c r="Z18" i="1"/>
  <c r="W19" i="1"/>
  <c r="X19" i="1"/>
  <c r="Y19" i="1"/>
  <c r="Z19" i="1"/>
  <c r="W20" i="1"/>
  <c r="X20" i="1"/>
  <c r="Y20" i="1"/>
  <c r="Z20" i="1"/>
  <c r="W21" i="1"/>
  <c r="X21" i="1"/>
  <c r="Y21" i="1"/>
  <c r="Z21" i="1"/>
  <c r="W22" i="1"/>
  <c r="X22" i="1"/>
  <c r="Y22" i="1"/>
  <c r="Z22" i="1"/>
  <c r="W23" i="1"/>
  <c r="X23" i="1"/>
  <c r="Y23" i="1"/>
  <c r="Z23" i="1"/>
  <c r="W24" i="1"/>
  <c r="X24" i="1"/>
  <c r="Y24" i="1"/>
  <c r="Z24" i="1"/>
  <c r="W25" i="1"/>
  <c r="X25" i="1"/>
  <c r="Y25" i="1"/>
  <c r="Z25" i="1"/>
  <c r="W26" i="1"/>
  <c r="X26" i="1"/>
  <c r="Y26" i="1"/>
  <c r="Z26" i="1"/>
  <c r="W27" i="1"/>
  <c r="X27" i="1"/>
  <c r="Y27" i="1"/>
  <c r="Z27" i="1"/>
  <c r="W28" i="1"/>
  <c r="X28" i="1"/>
  <c r="Y28" i="1"/>
  <c r="Z28" i="1"/>
  <c r="W29" i="1"/>
  <c r="X29" i="1"/>
  <c r="Y29" i="1"/>
  <c r="Z29" i="1"/>
  <c r="W30" i="1"/>
  <c r="X30" i="1"/>
  <c r="Y30" i="1"/>
  <c r="Z30" i="1"/>
  <c r="W31" i="1"/>
  <c r="X31" i="1"/>
  <c r="Y31" i="1"/>
  <c r="Z31" i="1"/>
  <c r="W32" i="1"/>
  <c r="X32" i="1"/>
  <c r="Y32" i="1"/>
  <c r="Z32" i="1"/>
  <c r="X15" i="1"/>
  <c r="Y15" i="1"/>
  <c r="Z15" i="1"/>
  <c r="W15" i="1"/>
  <c r="Z14" i="1"/>
  <c r="Y14" i="1"/>
  <c r="W14" i="1"/>
  <c r="V16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15" i="1"/>
  <c r="V14" i="1"/>
  <c r="Q16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15" i="1"/>
  <c r="Q14" i="1"/>
  <c r="AA15" i="1" l="1"/>
  <c r="AA26" i="1"/>
  <c r="AA31" i="1"/>
  <c r="AA29" i="1"/>
  <c r="AA27" i="1"/>
  <c r="AA25" i="1"/>
  <c r="AA23" i="1"/>
  <c r="AA21" i="1"/>
  <c r="AA19" i="1"/>
  <c r="AA16" i="1"/>
  <c r="AA30" i="1"/>
  <c r="AA32" i="1"/>
  <c r="AA28" i="1"/>
  <c r="AA24" i="1"/>
  <c r="AA22" i="1"/>
  <c r="AA20" i="1"/>
  <c r="AA18" i="1"/>
  <c r="AA14" i="1"/>
</calcChain>
</file>

<file path=xl/sharedStrings.xml><?xml version="1.0" encoding="utf-8"?>
<sst xmlns="http://schemas.openxmlformats.org/spreadsheetml/2006/main" count="312" uniqueCount="192">
  <si>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</si>
  <si>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</si>
  <si>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</si>
  <si>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</si>
  <si>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</si>
  <si>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</si>
  <si>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</si>
  <si>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</si>
  <si>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</si>
  <si>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</si>
  <si>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</si>
  <si>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</si>
  <si>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</si>
  <si>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</si>
  <si>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</si>
  <si>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</si>
  <si>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</si>
  <si>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</si>
  <si>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</si>
  <si>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</si>
  <si>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</si>
  <si>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</si>
  <si>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</si>
  <si>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</si>
  <si>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</si>
  <si>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</si>
  <si>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</si>
  <si>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</si>
  <si>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</si>
  <si>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</si>
  <si>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</si>
  <si>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</si>
  <si>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</si>
  <si>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</si>
  <si>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</si>
  <si>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</si>
  <si>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</si>
  <si>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</si>
  <si>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</si>
  <si>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</si>
  <si>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</si>
  <si>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</si>
  <si>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</si>
  <si>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</si>
  <si>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</si>
  <si>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</si>
  <si>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</si>
  <si>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</si>
  <si>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</si>
  <si>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</si>
  <si>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</si>
  <si>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</si>
  <si>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</si>
  <si>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</si>
  <si>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</si>
  <si>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</si>
  <si>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</si>
  <si>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</si>
  <si>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</si>
  <si>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</si>
  <si>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</si>
  <si>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</si>
  <si>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</si>
  <si>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</si>
  <si>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</si>
  <si>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</si>
  <si>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</si>
  <si>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</si>
  <si>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</si>
  <si>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*</t>
  </si>
  <si>
    <t>Acumulado
*</t>
  </si>
  <si>
    <t>Variación *</t>
  </si>
  <si>
    <t>Informe Trimestral 2024</t>
  </si>
  <si>
    <t>1 - Por una economía próspera</t>
  </si>
  <si>
    <t>2 - Municipio turístico</t>
  </si>
  <si>
    <t>3 - Mercados públicos sostenibles</t>
  </si>
  <si>
    <t xml:space="preserve">4 - Gobierno participativo </t>
  </si>
  <si>
    <t>5 - Derechos humanos efectivos</t>
  </si>
  <si>
    <t>6 - Planeación municipal y zona metropolitana</t>
  </si>
  <si>
    <t>7 - Gobierno honrado</t>
  </si>
  <si>
    <t>8 - Gobierno innovador y tecnológico</t>
  </si>
  <si>
    <t>9 - Finanzas públicas sanas</t>
  </si>
  <si>
    <t>22 - Seguimiento y control de obra pública</t>
  </si>
  <si>
    <t>23 - Infraestructura urbana en el Centro Histórico</t>
  </si>
  <si>
    <t>24 - Infraestructura y servicio de alumbrado público</t>
  </si>
  <si>
    <t>25 - Sistema de jubilación y pensión eficiente</t>
  </si>
  <si>
    <t>26 - Gobierno transparente</t>
  </si>
  <si>
    <t>27 - Inversión pública urbana</t>
  </si>
  <si>
    <t>1er. Trimestre 2024</t>
  </si>
  <si>
    <t>2do. Trimestre 2024</t>
  </si>
  <si>
    <t>3er. Trimestre 2024</t>
  </si>
  <si>
    <t>4to. Trimestre 2024</t>
  </si>
  <si>
    <t>Porcentaje</t>
  </si>
  <si>
    <t>Eficacia</t>
  </si>
  <si>
    <t>Trimestral</t>
  </si>
  <si>
    <t>Ascendente</t>
  </si>
  <si>
    <t>COMPONENTE 2</t>
  </si>
  <si>
    <t>ACTIVIDAD 2.1</t>
  </si>
  <si>
    <t>ACTIVIDAD 2.2</t>
  </si>
  <si>
    <t>COMPONENTE 1</t>
  </si>
  <si>
    <t>ACTIVIDAD 1.1</t>
  </si>
  <si>
    <t>ACTIVIDAD 1.2</t>
  </si>
  <si>
    <t>Mide el número de obras de espacios publicos contratadas</t>
  </si>
  <si>
    <t>Mide el número de proyectos elaborados para la construcción de la red de alcantarillado, drenaje sanitario y pluvial.</t>
  </si>
  <si>
    <t>COMPONENTE 3</t>
  </si>
  <si>
    <t>ACTIVIDAD 3.1</t>
  </si>
  <si>
    <t>ACTIVIDAD 3.2</t>
  </si>
  <si>
    <t>Mide el número proyectos elaborados de red de agua potable</t>
  </si>
  <si>
    <t>COMPONENTE 4</t>
  </si>
  <si>
    <t>ACTIVIDAD 4.1</t>
  </si>
  <si>
    <t>ACTIVIDAD 4.2</t>
  </si>
  <si>
    <t>Infraestructura educativa municipal ejecutada</t>
  </si>
  <si>
    <t>Mide el número de proyectos de infraestructura educativa municipal</t>
  </si>
  <si>
    <t>COMPONENTE 5</t>
  </si>
  <si>
    <t>ACTIVIDAD 5.1</t>
  </si>
  <si>
    <t>ACTIVIDAD 5.2</t>
  </si>
  <si>
    <t>Mide el número de obras de rehabilitación de urbanización ejecutadas</t>
  </si>
  <si>
    <t>COMPONENTE 6</t>
  </si>
  <si>
    <t>ACTIVIDAD 6.1</t>
  </si>
  <si>
    <t>ACTIVIDAD 6.2</t>
  </si>
  <si>
    <t>Mide el número de proyectos elaborados para la electrificación urbana.</t>
  </si>
  <si>
    <t>Mide el número de obras ejecutadas de rehabilitación de electrificación urbana</t>
  </si>
  <si>
    <t>FIN</t>
  </si>
  <si>
    <t>PROPÓSITO</t>
  </si>
  <si>
    <t xml:space="preserve">Contribuir a un territorio municipal de Oaxaca de Juárez con inversión pública urbana eficiente, mediante la infraestructura de espacios pùblicos, sistema de alcantarillado, drenaje sanitario o pluvial, agua potable, educativa, urbanización y electrificación. </t>
  </si>
  <si>
    <t>Mide el número de obras de infraestructura realizada mediante una Inversión Pública Urbana eficiente.</t>
  </si>
  <si>
    <t>Estratégico</t>
  </si>
  <si>
    <t>Anual</t>
  </si>
  <si>
    <t>La población del municipio de Oaxaca de Juárez cuenta con una buena inversión pública urbana.</t>
  </si>
  <si>
    <t>Mide el número de ciudadanos beneficiados con obras de inversión pública urbana eficiente.</t>
  </si>
  <si>
    <t>Infraestructura en espacios públicos ejecutados</t>
  </si>
  <si>
    <t>Mide el número de obras de infraestructura en espacios públicos realizadas en el Municipio de Oaxaca de Juárez.</t>
  </si>
  <si>
    <t>De gestión</t>
  </si>
  <si>
    <t>Elaboración de proyectos para infraestructura en espacios públicos</t>
  </si>
  <si>
    <t>Mide el  número de proyectos para la infraestructura de espacios públicos elaborados</t>
  </si>
  <si>
    <t>Mensual</t>
  </si>
  <si>
    <t>Contratación de obras para la infraestructura  en espacios públicos</t>
  </si>
  <si>
    <t xml:space="preserve">Infraestructura de alcantarillado, drenaje sanitario o pluvial  ejecutado. </t>
  </si>
  <si>
    <t>Mide el número de obras de infraestructura de alcantarillado, drenaje sanitario o pluvial en el Municipio de Oaxaca de Juárez.</t>
  </si>
  <si>
    <t xml:space="preserve">Elaboración de proyectos para infraestructura de la red de alcantarillado, drenaje sanitario o pluvial  </t>
  </si>
  <si>
    <t xml:space="preserve">Infraestructura de la red de alcantarillado, drenaje sanitario o pluvial  </t>
  </si>
  <si>
    <t>Mide el número de obras de Construcción de la red de drenaje sanitario o pluvial y alcantarillado ejecutadas.</t>
  </si>
  <si>
    <t>Red de agua potable ejecutada</t>
  </si>
  <si>
    <t>Mide el número de obras de red de agua potable realizadas en el Municipio de Oaxaca de Juárez.</t>
  </si>
  <si>
    <t xml:space="preserve">Elaboración de proyectos de construcción de la red de agua potable  </t>
  </si>
  <si>
    <t xml:space="preserve">Ejecución de la red de agua potable </t>
  </si>
  <si>
    <t xml:space="preserve">Mide el número de metros lineales de de red de agua potable ejecutados en el Municipio de Oaxaca de Juarez.  </t>
  </si>
  <si>
    <t>Mide el número de  obras de infraestructura educativa municipal realizadas en el Municipio de Oaxaca de Juárez.</t>
  </si>
  <si>
    <t>Elaboración de proyectos de infraestructura educativa municipal</t>
  </si>
  <si>
    <t xml:space="preserve">Ejecución de Infraestructura educativa municipal </t>
  </si>
  <si>
    <t xml:space="preserve">Mide el número de metros cuadrados de infraestructura educativa municipal ejecutados en el Municipio de Oaxaca de Juárez.  </t>
  </si>
  <si>
    <t>Obras de urbanización ejecutadas</t>
  </si>
  <si>
    <t>Mide el número de obras de urbanización realizadas en el Municipio de Oaxaca de Juárez.</t>
  </si>
  <si>
    <t>Elaboración de proyectos de urbanización</t>
  </si>
  <si>
    <t>Realización de bacheo en vialidades públicas</t>
  </si>
  <si>
    <t>Mide el número de obras de bacheo en vialidades públicas  que se ejecutan en el Municipio de Oaxaca de Juarez.</t>
  </si>
  <si>
    <t>Obras de electrificación urbana ejecutadas</t>
  </si>
  <si>
    <t>Mide el número de obras de electrificación urbana realizadas en el Municipio de Oaxaca de Juárez.</t>
  </si>
  <si>
    <t>Elaboración de proyectos electrificación urbana</t>
  </si>
  <si>
    <t>Infraestructura de electrificación urbana</t>
  </si>
  <si>
    <t>Información proporcionada por el Departamento de Proyectos y el Departameto de Expedientes Técnicos, Dependiente de la Dirección de Contratación, Seguimiento y Control de Obra Pública.</t>
  </si>
  <si>
    <t>5. Infraestructura física y desarrollo urbano
6. Bienestar y desarrollo social</t>
  </si>
  <si>
    <t>5.5 Impulsar el desarrollo de la obra pública municipal con criterios de eficacia, eficiencia, transparencia, rendición de cuentas y perspectiva de género.
6.1 Contribuir a la reducción del rezago educativo en el municipio de manera inclusiva</t>
  </si>
  <si>
    <t>(Número de obras de infraestructura Urbana realizadas /Número de obras de infraestrucura urbana programadas) *100</t>
  </si>
  <si>
    <t>(Número de ciudadanos beneficiados con obras de inversión pública urbana realizadas /número de ciudadanos beneficiados con obras de inversión pública urbana programadas) *100</t>
  </si>
  <si>
    <t>(Número de obras de infraestructura en espacios públicos realizadas /Número de obras de infraestructura en espacios públicos programadas) *100</t>
  </si>
  <si>
    <t>(Número de proyectos de espacios públicos elaborados/Número de proyectos de espacios públicos aprobados)*100</t>
  </si>
  <si>
    <t>(Número de obras de espacios publicos contratadas/Número de obras de espacios publicos aprobadas)*100</t>
  </si>
  <si>
    <t>ACTIVIDAD 1.3</t>
  </si>
  <si>
    <t>Ejecución y supervisión de obras de espacios públicos</t>
  </si>
  <si>
    <t>Mide el número de obras para la infraestructura de espacios públicos ejecutadas y supervisadas en el Municipio de Oaxaca de Juarez</t>
  </si>
  <si>
    <t>(Número de obras para la infraestructura de espacios públicos realizadas/ número de obras para la infraestructura de espacios públicos  programadas)*100</t>
  </si>
  <si>
    <t>(Número de obras de infraestructura de alcantarillado, drenaje sanitario o pluvial  realizadas /Número de obras de infraestructura de alcantarillado, drenaje sanitario o pluvial  realizadas ejecutadas) *100</t>
  </si>
  <si>
    <t>(Número de proyectos elaborados/número de proyectos aprobados)*100</t>
  </si>
  <si>
    <t xml:space="preserve">(Número de obras  Construídas / Número de obras de aprobadas)*100 </t>
  </si>
  <si>
    <t>(Número de obras de red de agua potable realizadas/Número de obras de red de agua potable programadas) *100</t>
  </si>
  <si>
    <t>(Número proyectos elaborados /Número proyectos aprobados)*100</t>
  </si>
  <si>
    <t>(Número de  obras de infraestructura educativa municipal realizadas /Número de  obras de infraestructura educativa municipal programadas)*100</t>
  </si>
  <si>
    <t>(Número de metros lineales de red de agua potable realizados/ número de metros lineales de red de agua potablel programados)*100</t>
  </si>
  <si>
    <t>(Número de proyectos ejecutados/Número de proyectos aprobados)*100</t>
  </si>
  <si>
    <t>(Número de metros cuadrados de infraestructura educativa municipal realizados/ número de metros cuadrados de infraestructura educativa municipal programados)*100</t>
  </si>
  <si>
    <t>(Número de obras de urbanización realizadas /número de obras de urbanización programadas)*100</t>
  </si>
  <si>
    <t>(Número de obras de urbanización rehabilitadas /Número de obras de urbanización aprobadas)*100</t>
  </si>
  <si>
    <t>(Número de obras de bacheo en vialidades públicas realizadas/ número de obras de bacheo en vialidades públicas programadas)*100</t>
  </si>
  <si>
    <t>(Número de obras de electrificación urbana realizadas /número de obras de electrificación urbana programadas)*100</t>
  </si>
  <si>
    <t>(Número proyectos de electrificación urbana elaborados /Número proyectos de electrificación urbana aprobados)*100</t>
  </si>
  <si>
    <t>(Número de obras de rehabilitación de electrificación urbana ejecutadas / número de obras de rehabilitación de electrificación urbana aprobadas)*100</t>
  </si>
  <si>
    <t xml:space="preserve">C. Filomón Cruz Domínguez     
Jefe de departamento de Concertación y ENLACE IMPLAN
</t>
  </si>
  <si>
    <t xml:space="preserve">Mtra. Yvonne Denisse Arandia Valencia 
Secretaria de Obras Públicas y Desarrollo Urbano
</t>
  </si>
  <si>
    <t>Información proporciona por el Departamento de construcción y Obra Contratada perteneciente a la Dirección de Obras Públicas y Mantenimiento.</t>
  </si>
  <si>
    <t>Información proporcionada por el Departamento de Proyectos y el Departameto de Expedientes Técnicos, Dependiente de la Dirección de Contratación, Seguimiento y Control de Obra Pública.; Información proporciona por el Departamento de construcción y Obra Contratada perteneciente a la Dirección de Obras Públicas y Mantenimiento.</t>
  </si>
  <si>
    <t>Información proporcionada por el Departamento de Proyectos y el Departameto de Expedientes Técnicos, Dependiente de la Dirección de Contratación, Seguimiento y Control de Obra Pública.; Información proporciona por el Departamento de construcción de Obra por Administracion Directa perteneciente a la Dirección de Obras Públicas y Mantenimiento.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</si>
</sst>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10" fillId="0" borderId="0"/>
  </cellStyleXfs>
  <cellXfs count="80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1" fontId="9" fillId="4" borderId="8" xfId="0" applyNumberFormat="1" applyFont="1" applyFill="1" applyBorder="1" applyAlignment="1">
      <alignment horizontal="center" vertical="center"/>
    </xf>
    <xf numFmtId="1" fontId="9" fillId="4" borderId="9" xfId="0" quotePrefix="1" applyNumberFormat="1" applyFont="1" applyFill="1" applyBorder="1" applyAlignment="1">
      <alignment horizontal="center" vertical="center"/>
    </xf>
    <xf numFmtId="1" fontId="9" fillId="4" borderId="10" xfId="0" applyNumberFormat="1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8" xfId="0" quotePrefix="1" applyFont="1" applyFill="1" applyBorder="1" applyAlignment="1">
      <alignment horizontal="center" vertical="center" wrapText="1"/>
    </xf>
    <xf numFmtId="3" fontId="5" fillId="14" borderId="7" xfId="0" applyNumberFormat="1" applyFont="1" applyFill="1" applyBorder="1" applyAlignment="1">
      <alignment horizontal="center" vertical="center"/>
    </xf>
    <xf numFmtId="3" fontId="5" fillId="14" borderId="8" xfId="0" applyNumberFormat="1" applyFont="1" applyFill="1" applyBorder="1" applyAlignment="1">
      <alignment horizontal="center" vertical="center"/>
    </xf>
    <xf numFmtId="3" fontId="5" fillId="14" borderId="10" xfId="0" applyNumberFormat="1" applyFont="1" applyFill="1" applyBorder="1" applyAlignment="1">
      <alignment horizontal="center" vertical="center"/>
    </xf>
    <xf numFmtId="1" fontId="5" fillId="14" borderId="7" xfId="0" applyNumberFormat="1" applyFont="1" applyFill="1" applyBorder="1" applyAlignment="1">
      <alignment horizontal="center" vertical="center"/>
    </xf>
    <xf numFmtId="1" fontId="5" fillId="15" borderId="7" xfId="0" applyNumberFormat="1" applyFont="1" applyFill="1" applyBorder="1" applyAlignment="1">
      <alignment horizontal="center" vertical="center"/>
    </xf>
    <xf numFmtId="1" fontId="5" fillId="14" borderId="8" xfId="0" applyNumberFormat="1" applyFont="1" applyFill="1" applyBorder="1" applyAlignment="1">
      <alignment horizontal="center" vertical="center"/>
    </xf>
    <xf numFmtId="1" fontId="5" fillId="15" borderId="8" xfId="0" applyNumberFormat="1" applyFont="1" applyFill="1" applyBorder="1" applyAlignment="1">
      <alignment horizontal="center" vertical="center"/>
    </xf>
    <xf numFmtId="1" fontId="5" fillId="14" borderId="10" xfId="0" applyNumberFormat="1" applyFont="1" applyFill="1" applyBorder="1" applyAlignment="1">
      <alignment horizontal="center" vertical="center"/>
    </xf>
    <xf numFmtId="1" fontId="5" fillId="15" borderId="10" xfId="0" applyNumberFormat="1" applyFont="1" applyFill="1" applyBorder="1" applyAlignment="1">
      <alignment horizontal="center" vertical="center"/>
    </xf>
    <xf numFmtId="1" fontId="8" fillId="15" borderId="7" xfId="0" applyNumberFormat="1" applyFont="1" applyFill="1" applyBorder="1" applyAlignment="1">
      <alignment horizontal="center" vertical="center"/>
    </xf>
    <xf numFmtId="1" fontId="8" fillId="15" borderId="8" xfId="0" applyNumberFormat="1" applyFont="1" applyFill="1" applyBorder="1" applyAlignment="1">
      <alignment horizontal="center" vertical="center"/>
    </xf>
    <xf numFmtId="1" fontId="8" fillId="15" borderId="10" xfId="0" applyNumberFormat="1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5" xfId="0" quotePrefix="1" applyFont="1" applyFill="1" applyBorder="1" applyAlignment="1">
      <alignment horizontal="center" vertical="center" wrapText="1"/>
    </xf>
    <xf numFmtId="0" fontId="8" fillId="4" borderId="7" xfId="0" quotePrefix="1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3" fillId="3" borderId="13" xfId="0" applyFont="1" applyFill="1" applyBorder="1" applyAlignment="1">
      <alignment horizontal="left" vertical="center" indent="1"/>
    </xf>
    <xf numFmtId="0" fontId="0" fillId="2" borderId="13" xfId="0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left" wrapText="1"/>
    </xf>
    <xf numFmtId="0" fontId="9" fillId="4" borderId="1" xfId="0" applyFont="1" applyFill="1" applyBorder="1" applyAlignment="1">
      <alignment horizontal="left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6" fillId="0" borderId="14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6" fillId="0" borderId="14" xfId="0" applyFont="1" applyBorder="1" applyAlignment="1">
      <alignment horizont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40"/>
  <sheetViews>
    <sheetView tabSelected="1" zoomScale="98" zoomScaleNormal="98" workbookViewId="0">
      <selection activeCell="E12" sqref="E12"/>
    </sheetView>
  </sheetViews>
  <sheetFormatPr baseColWidth="10" defaultRowHeight="12.75" x14ac:dyDescent="0.2"/>
  <cols>
    <col min="1" max="1" width="0.85546875" style="1" customWidth="1"/>
    <col min="2" max="2" width="14.28515625" style="1" customWidth="1"/>
    <col min="3" max="5" width="20.7109375" style="1" customWidth="1"/>
    <col min="6" max="6" width="11.5703125" style="1" customWidth="1"/>
    <col min="7" max="8" width="10.7109375" style="1" customWidth="1"/>
    <col min="9" max="9" width="12.42578125" style="1" customWidth="1"/>
    <col min="10" max="10" width="12.7109375" style="1" customWidth="1"/>
    <col min="11" max="11" width="6.85546875" style="1" customWidth="1"/>
    <col min="12" max="12" width="7.140625" style="1" customWidth="1"/>
    <col min="13" max="13" width="5.7109375" style="1" customWidth="1"/>
    <col min="14" max="14" width="6.5703125" style="1" customWidth="1"/>
    <col min="15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8.710937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6"/>
      <c r="B1" s="47" t="s">
        <v>72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</row>
    <row r="2" spans="1:28" ht="18" customHeight="1" x14ac:dyDescent="0.2">
      <c r="A2" s="6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</row>
    <row r="3" spans="1:28" ht="12.75" customHeight="1" x14ac:dyDescent="0.2">
      <c r="A3" s="6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</row>
    <row r="4" spans="1:28" x14ac:dyDescent="0.2">
      <c r="A4" s="6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</row>
    <row r="5" spans="1:28" s="2" customFormat="1" ht="18" customHeight="1" x14ac:dyDescent="0.15">
      <c r="A5" s="7"/>
      <c r="B5" s="48" t="s">
        <v>0</v>
      </c>
      <c r="C5" s="48"/>
      <c r="D5" s="42" t="s">
        <v>31</v>
      </c>
      <c r="E5" s="43"/>
      <c r="F5" s="43"/>
      <c r="G5" s="43"/>
      <c r="H5" s="43"/>
      <c r="I5" s="43"/>
      <c r="J5" s="43"/>
      <c r="K5" s="15" t="s">
        <v>69</v>
      </c>
      <c r="L5" s="7"/>
      <c r="M5" s="49" t="s">
        <v>1</v>
      </c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</row>
    <row r="6" spans="1:28" s="2" customFormat="1" ht="42" customHeight="1" x14ac:dyDescent="0.2">
      <c r="A6" s="7"/>
      <c r="B6" s="50" t="s">
        <v>2</v>
      </c>
      <c r="C6" s="51"/>
      <c r="D6" s="42" t="s">
        <v>87</v>
      </c>
      <c r="E6" s="43"/>
      <c r="F6" s="43"/>
      <c r="G6" s="43"/>
      <c r="H6" s="43"/>
      <c r="I6" s="43"/>
      <c r="J6" s="43"/>
      <c r="K6" s="15" t="s">
        <v>69</v>
      </c>
      <c r="L6" s="7"/>
      <c r="M6" s="44" t="s">
        <v>3</v>
      </c>
      <c r="N6" s="44"/>
      <c r="O6" s="52" t="s">
        <v>161</v>
      </c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</row>
    <row r="7" spans="1:28" s="2" customFormat="1" ht="59.25" customHeight="1" x14ac:dyDescent="0.15">
      <c r="A7" s="7"/>
      <c r="B7" s="40" t="s">
        <v>4</v>
      </c>
      <c r="C7" s="41"/>
      <c r="D7" s="42" t="s">
        <v>88</v>
      </c>
      <c r="E7" s="43"/>
      <c r="F7" s="43"/>
      <c r="G7" s="43"/>
      <c r="H7" s="43"/>
      <c r="I7" s="43"/>
      <c r="J7" s="43"/>
      <c r="K7" s="15" t="s">
        <v>69</v>
      </c>
      <c r="L7" s="7"/>
      <c r="M7" s="44" t="s">
        <v>5</v>
      </c>
      <c r="N7" s="44"/>
      <c r="O7" s="45" t="s">
        <v>162</v>
      </c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</row>
    <row r="8" spans="1:28" s="2" customFormat="1" ht="11.25" customHeight="1" x14ac:dyDescent="0.1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</row>
    <row r="9" spans="1:28" s="2" customFormat="1" ht="16.5" customHeight="1" x14ac:dyDescent="0.15">
      <c r="A9" s="7"/>
      <c r="B9" s="54" t="s">
        <v>6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5" t="s">
        <v>7</v>
      </c>
      <c r="N9" s="55"/>
      <c r="O9" s="55"/>
      <c r="P9" s="55"/>
      <c r="Q9" s="55"/>
      <c r="R9" s="56" t="s">
        <v>8</v>
      </c>
      <c r="S9" s="56"/>
      <c r="T9" s="56"/>
      <c r="U9" s="56"/>
      <c r="V9" s="56"/>
      <c r="W9" s="57" t="s">
        <v>71</v>
      </c>
      <c r="X9" s="57"/>
      <c r="Y9" s="57"/>
      <c r="Z9" s="57"/>
      <c r="AA9" s="57"/>
      <c r="AB9" s="58" t="s">
        <v>9</v>
      </c>
    </row>
    <row r="10" spans="1:28" s="3" customFormat="1" ht="13.5" customHeight="1" x14ac:dyDescent="0.15">
      <c r="A10" s="8"/>
      <c r="B10" s="59" t="s">
        <v>10</v>
      </c>
      <c r="C10" s="62" t="s">
        <v>11</v>
      </c>
      <c r="D10" s="62" t="s">
        <v>12</v>
      </c>
      <c r="E10" s="62" t="s">
        <v>13</v>
      </c>
      <c r="F10" s="59" t="s">
        <v>14</v>
      </c>
      <c r="G10" s="62" t="s">
        <v>15</v>
      </c>
      <c r="H10" s="62" t="s">
        <v>16</v>
      </c>
      <c r="I10" s="59" t="s">
        <v>17</v>
      </c>
      <c r="J10" s="59" t="s">
        <v>18</v>
      </c>
      <c r="K10" s="64" t="s">
        <v>19</v>
      </c>
      <c r="L10" s="65"/>
      <c r="M10" s="61" t="s">
        <v>20</v>
      </c>
      <c r="N10" s="61" t="s">
        <v>21</v>
      </c>
      <c r="O10" s="61" t="s">
        <v>22</v>
      </c>
      <c r="P10" s="61" t="s">
        <v>23</v>
      </c>
      <c r="Q10" s="61" t="s">
        <v>70</v>
      </c>
      <c r="R10" s="69" t="s">
        <v>20</v>
      </c>
      <c r="S10" s="69" t="s">
        <v>21</v>
      </c>
      <c r="T10" s="69" t="s">
        <v>22</v>
      </c>
      <c r="U10" s="69" t="s">
        <v>23</v>
      </c>
      <c r="V10" s="69" t="s">
        <v>70</v>
      </c>
      <c r="W10" s="71" t="s">
        <v>20</v>
      </c>
      <c r="X10" s="71" t="s">
        <v>21</v>
      </c>
      <c r="Y10" s="71" t="s">
        <v>22</v>
      </c>
      <c r="Z10" s="71" t="s">
        <v>23</v>
      </c>
      <c r="AA10" s="66" t="s">
        <v>24</v>
      </c>
      <c r="AB10" s="58"/>
    </row>
    <row r="11" spans="1:28" s="3" customFormat="1" ht="13.5" customHeight="1" x14ac:dyDescent="0.15">
      <c r="A11" s="8"/>
      <c r="B11" s="60"/>
      <c r="C11" s="63"/>
      <c r="D11" s="63"/>
      <c r="E11" s="63"/>
      <c r="F11" s="63"/>
      <c r="G11" s="63"/>
      <c r="H11" s="63"/>
      <c r="I11" s="60"/>
      <c r="J11" s="60"/>
      <c r="K11" s="9" t="s">
        <v>25</v>
      </c>
      <c r="L11" s="9" t="s">
        <v>26</v>
      </c>
      <c r="M11" s="61"/>
      <c r="N11" s="61"/>
      <c r="O11" s="61"/>
      <c r="P11" s="61"/>
      <c r="Q11" s="68"/>
      <c r="R11" s="69"/>
      <c r="S11" s="69"/>
      <c r="T11" s="69"/>
      <c r="U11" s="69"/>
      <c r="V11" s="70"/>
      <c r="W11" s="72"/>
      <c r="X11" s="72"/>
      <c r="Y11" s="72"/>
      <c r="Z11" s="72"/>
      <c r="AA11" s="67"/>
      <c r="AB11" s="58"/>
    </row>
    <row r="12" spans="1:28" s="3" customFormat="1" ht="122.25" customHeight="1" x14ac:dyDescent="0.15">
      <c r="A12" s="8"/>
      <c r="B12" s="34" t="s">
        <v>122</v>
      </c>
      <c r="C12" s="34" t="s">
        <v>124</v>
      </c>
      <c r="D12" s="35" t="s">
        <v>125</v>
      </c>
      <c r="E12" s="36" t="s">
        <v>163</v>
      </c>
      <c r="F12" s="34" t="s">
        <v>92</v>
      </c>
      <c r="G12" s="34" t="s">
        <v>126</v>
      </c>
      <c r="H12" s="34" t="s">
        <v>93</v>
      </c>
      <c r="I12" s="34" t="s">
        <v>127</v>
      </c>
      <c r="J12" s="34" t="s">
        <v>95</v>
      </c>
      <c r="K12" s="19">
        <v>0</v>
      </c>
      <c r="L12" s="19">
        <v>2023</v>
      </c>
      <c r="M12" s="19">
        <v>0</v>
      </c>
      <c r="N12" s="19">
        <v>0</v>
      </c>
      <c r="O12" s="19">
        <v>0</v>
      </c>
      <c r="P12" s="19">
        <v>100</v>
      </c>
      <c r="Q12" s="22">
        <f t="shared" ref="Q12:Q13" si="0">SUM(M12:P12)</f>
        <v>100</v>
      </c>
      <c r="R12" s="19">
        <v>0</v>
      </c>
      <c r="S12" s="19"/>
      <c r="T12" s="19"/>
      <c r="U12" s="19"/>
      <c r="V12" s="25">
        <f t="shared" ref="V12:V13" si="1">SUM(R12:U12)</f>
        <v>0</v>
      </c>
      <c r="W12" s="26">
        <f t="shared" ref="W12:W13" si="2">M12-R12</f>
        <v>0</v>
      </c>
      <c r="X12" s="31">
        <f t="shared" ref="X12:X13" si="3">N12-S12</f>
        <v>0</v>
      </c>
      <c r="Y12" s="31">
        <f t="shared" ref="Y12:Y13" si="4">O12-T12</f>
        <v>0</v>
      </c>
      <c r="Z12" s="31">
        <f t="shared" ref="Z12:Z13" si="5">P12-U12</f>
        <v>100</v>
      </c>
      <c r="AA12" s="31">
        <f t="shared" ref="AA12:AA13" si="6">SUM(W12:Z12)</f>
        <v>100</v>
      </c>
      <c r="AB12" s="19"/>
    </row>
    <row r="13" spans="1:28" s="3" customFormat="1" ht="82.5" customHeight="1" x14ac:dyDescent="0.15">
      <c r="A13" s="8"/>
      <c r="B13" s="34" t="s">
        <v>123</v>
      </c>
      <c r="C13" s="34" t="s">
        <v>128</v>
      </c>
      <c r="D13" s="35" t="s">
        <v>129</v>
      </c>
      <c r="E13" s="21" t="s">
        <v>164</v>
      </c>
      <c r="F13" s="34" t="s">
        <v>92</v>
      </c>
      <c r="G13" s="34" t="s">
        <v>126</v>
      </c>
      <c r="H13" s="34" t="s">
        <v>93</v>
      </c>
      <c r="I13" s="34" t="s">
        <v>127</v>
      </c>
      <c r="J13" s="34" t="s">
        <v>95</v>
      </c>
      <c r="K13" s="19">
        <v>0</v>
      </c>
      <c r="L13" s="19">
        <v>2023</v>
      </c>
      <c r="M13" s="19">
        <v>0</v>
      </c>
      <c r="N13" s="19">
        <v>0</v>
      </c>
      <c r="O13" s="19">
        <v>0</v>
      </c>
      <c r="P13" s="19">
        <v>100</v>
      </c>
      <c r="Q13" s="22">
        <f t="shared" si="0"/>
        <v>100</v>
      </c>
      <c r="R13" s="19">
        <v>0</v>
      </c>
      <c r="S13" s="19"/>
      <c r="T13" s="19"/>
      <c r="U13" s="19"/>
      <c r="V13" s="25">
        <f t="shared" si="1"/>
        <v>0</v>
      </c>
      <c r="W13" s="26">
        <f t="shared" si="2"/>
        <v>0</v>
      </c>
      <c r="X13" s="31">
        <f t="shared" si="3"/>
        <v>0</v>
      </c>
      <c r="Y13" s="31">
        <f t="shared" si="4"/>
        <v>0</v>
      </c>
      <c r="Z13" s="31">
        <f t="shared" si="5"/>
        <v>100</v>
      </c>
      <c r="AA13" s="31">
        <f t="shared" si="6"/>
        <v>100</v>
      </c>
      <c r="AB13" s="19"/>
    </row>
    <row r="14" spans="1:28" s="4" customFormat="1" ht="69.75" customHeight="1" x14ac:dyDescent="0.25">
      <c r="A14" s="10"/>
      <c r="B14" s="34" t="s">
        <v>99</v>
      </c>
      <c r="C14" s="34" t="s">
        <v>130</v>
      </c>
      <c r="D14" s="35" t="s">
        <v>131</v>
      </c>
      <c r="E14" s="35" t="s">
        <v>165</v>
      </c>
      <c r="F14" s="34" t="s">
        <v>92</v>
      </c>
      <c r="G14" s="34" t="s">
        <v>126</v>
      </c>
      <c r="H14" s="34" t="s">
        <v>93</v>
      </c>
      <c r="I14" s="34" t="s">
        <v>94</v>
      </c>
      <c r="J14" s="34" t="s">
        <v>95</v>
      </c>
      <c r="K14" s="19">
        <v>0</v>
      </c>
      <c r="L14" s="19">
        <v>2023</v>
      </c>
      <c r="M14" s="19">
        <v>5</v>
      </c>
      <c r="N14" s="19">
        <v>40</v>
      </c>
      <c r="O14" s="19">
        <v>35</v>
      </c>
      <c r="P14" s="19">
        <v>20</v>
      </c>
      <c r="Q14" s="22">
        <f>SUM(M14:P14)</f>
        <v>100</v>
      </c>
      <c r="R14" s="19">
        <v>1</v>
      </c>
      <c r="S14" s="19"/>
      <c r="T14" s="19"/>
      <c r="U14" s="19"/>
      <c r="V14" s="25">
        <f>SUM(R14:U14)</f>
        <v>1</v>
      </c>
      <c r="W14" s="26">
        <f>M14-R14</f>
        <v>4</v>
      </c>
      <c r="X14" s="31">
        <f>N14-S14</f>
        <v>40</v>
      </c>
      <c r="Y14" s="31">
        <f t="shared" ref="X14:Y15" si="7">O14-T14</f>
        <v>35</v>
      </c>
      <c r="Z14" s="31">
        <f>P14-U14</f>
        <v>20</v>
      </c>
      <c r="AA14" s="31">
        <f>SUM(W14:Z14)</f>
        <v>99</v>
      </c>
      <c r="AB14" s="19" t="s">
        <v>160</v>
      </c>
    </row>
    <row r="15" spans="1:28" ht="69" customHeight="1" x14ac:dyDescent="0.2">
      <c r="A15" s="6"/>
      <c r="B15" s="20" t="s">
        <v>100</v>
      </c>
      <c r="C15" s="21" t="s">
        <v>133</v>
      </c>
      <c r="D15" s="21" t="s">
        <v>134</v>
      </c>
      <c r="E15" s="21" t="s">
        <v>166</v>
      </c>
      <c r="F15" s="20" t="s">
        <v>92</v>
      </c>
      <c r="G15" s="19" t="s">
        <v>132</v>
      </c>
      <c r="H15" s="19" t="s">
        <v>93</v>
      </c>
      <c r="I15" s="19" t="s">
        <v>135</v>
      </c>
      <c r="J15" s="20" t="s">
        <v>95</v>
      </c>
      <c r="K15" s="19">
        <v>100</v>
      </c>
      <c r="L15" s="19">
        <v>2023</v>
      </c>
      <c r="M15" s="19">
        <v>5</v>
      </c>
      <c r="N15" s="19">
        <v>40</v>
      </c>
      <c r="O15" s="19">
        <v>35</v>
      </c>
      <c r="P15" s="19">
        <v>20</v>
      </c>
      <c r="Q15" s="23">
        <f>SUM(M15:P15)</f>
        <v>100</v>
      </c>
      <c r="R15" s="19">
        <v>0</v>
      </c>
      <c r="S15" s="16"/>
      <c r="T15" s="16"/>
      <c r="U15" s="16"/>
      <c r="V15" s="27">
        <f>SUM(R15:U15)</f>
        <v>0</v>
      </c>
      <c r="W15" s="28">
        <f>M15-R15</f>
        <v>5</v>
      </c>
      <c r="X15" s="32">
        <f t="shared" si="7"/>
        <v>40</v>
      </c>
      <c r="Y15" s="32">
        <f t="shared" si="7"/>
        <v>35</v>
      </c>
      <c r="Z15" s="32">
        <f t="shared" ref="Z15" si="8">P15-U15</f>
        <v>20</v>
      </c>
      <c r="AA15" s="32">
        <f>SUM(W15:Z15)</f>
        <v>100</v>
      </c>
      <c r="AB15" s="19"/>
    </row>
    <row r="16" spans="1:28" ht="74.25" customHeight="1" x14ac:dyDescent="0.2">
      <c r="A16" s="6"/>
      <c r="B16" s="20" t="s">
        <v>101</v>
      </c>
      <c r="C16" s="20" t="s">
        <v>136</v>
      </c>
      <c r="D16" s="21" t="s">
        <v>102</v>
      </c>
      <c r="E16" s="21" t="s">
        <v>167</v>
      </c>
      <c r="F16" s="20" t="s">
        <v>92</v>
      </c>
      <c r="G16" s="19" t="s">
        <v>132</v>
      </c>
      <c r="H16" s="19" t="s">
        <v>93</v>
      </c>
      <c r="I16" s="19" t="s">
        <v>135</v>
      </c>
      <c r="J16" s="20" t="s">
        <v>95</v>
      </c>
      <c r="K16" s="19">
        <v>100</v>
      </c>
      <c r="L16" s="19">
        <v>2023</v>
      </c>
      <c r="M16" s="19">
        <v>5</v>
      </c>
      <c r="N16" s="19">
        <v>40</v>
      </c>
      <c r="O16" s="19">
        <v>35</v>
      </c>
      <c r="P16" s="19">
        <v>20</v>
      </c>
      <c r="Q16" s="23">
        <f t="shared" ref="Q16:Q32" si="9">SUM(M16:P16)</f>
        <v>100</v>
      </c>
      <c r="R16" s="19">
        <v>0</v>
      </c>
      <c r="S16" s="16"/>
      <c r="T16" s="16"/>
      <c r="U16" s="16"/>
      <c r="V16" s="27">
        <f t="shared" ref="V16:V32" si="10">SUM(R16:U16)</f>
        <v>0</v>
      </c>
      <c r="W16" s="28">
        <f t="shared" ref="W16:W32" si="11">M16-R16</f>
        <v>5</v>
      </c>
      <c r="X16" s="32">
        <f t="shared" ref="X16:X32" si="12">N16-S16</f>
        <v>40</v>
      </c>
      <c r="Y16" s="32">
        <f t="shared" ref="Y16:Y32" si="13">O16-T16</f>
        <v>35</v>
      </c>
      <c r="Z16" s="32">
        <f t="shared" ref="Z16:Z32" si="14">P16-U16</f>
        <v>20</v>
      </c>
      <c r="AA16" s="32">
        <f t="shared" ref="AA16:AA32" si="15">SUM(W16:Z16)</f>
        <v>100</v>
      </c>
      <c r="AB16" s="19"/>
    </row>
    <row r="17" spans="1:28" ht="96" customHeight="1" x14ac:dyDescent="0.2">
      <c r="A17" s="6"/>
      <c r="B17" s="20" t="s">
        <v>168</v>
      </c>
      <c r="C17" s="20" t="s">
        <v>169</v>
      </c>
      <c r="D17" s="21" t="s">
        <v>170</v>
      </c>
      <c r="E17" s="21" t="s">
        <v>171</v>
      </c>
      <c r="F17" s="20" t="s">
        <v>92</v>
      </c>
      <c r="G17" s="19" t="s">
        <v>132</v>
      </c>
      <c r="H17" s="19" t="s">
        <v>93</v>
      </c>
      <c r="I17" s="19" t="s">
        <v>135</v>
      </c>
      <c r="J17" s="20" t="s">
        <v>95</v>
      </c>
      <c r="K17" s="19">
        <v>100</v>
      </c>
      <c r="L17" s="19">
        <v>2023</v>
      </c>
      <c r="M17" s="19">
        <v>5</v>
      </c>
      <c r="N17" s="19">
        <v>40</v>
      </c>
      <c r="O17" s="19">
        <v>35</v>
      </c>
      <c r="P17" s="19">
        <v>20</v>
      </c>
      <c r="Q17" s="23">
        <f t="shared" si="9"/>
        <v>100</v>
      </c>
      <c r="R17" s="19">
        <v>2</v>
      </c>
      <c r="S17" s="16"/>
      <c r="T17" s="16"/>
      <c r="U17" s="16"/>
      <c r="V17" s="27">
        <f t="shared" si="10"/>
        <v>2</v>
      </c>
      <c r="W17" s="28">
        <f t="shared" si="11"/>
        <v>3</v>
      </c>
      <c r="X17" s="32">
        <f t="shared" si="12"/>
        <v>40</v>
      </c>
      <c r="Y17" s="32">
        <f t="shared" si="13"/>
        <v>35</v>
      </c>
      <c r="Z17" s="32">
        <f t="shared" si="14"/>
        <v>20</v>
      </c>
      <c r="AA17" s="32">
        <f t="shared" si="15"/>
        <v>98</v>
      </c>
      <c r="AB17" s="19" t="s">
        <v>189</v>
      </c>
    </row>
    <row r="18" spans="1:28" ht="107.25" customHeight="1" x14ac:dyDescent="0.2">
      <c r="A18" s="6"/>
      <c r="B18" s="20" t="s">
        <v>96</v>
      </c>
      <c r="C18" s="20" t="s">
        <v>137</v>
      </c>
      <c r="D18" s="21" t="s">
        <v>138</v>
      </c>
      <c r="E18" s="21" t="s">
        <v>172</v>
      </c>
      <c r="F18" s="20" t="s">
        <v>92</v>
      </c>
      <c r="G18" s="34" t="s">
        <v>126</v>
      </c>
      <c r="H18" s="19" t="s">
        <v>93</v>
      </c>
      <c r="I18" s="19" t="s">
        <v>94</v>
      </c>
      <c r="J18" s="20" t="s">
        <v>95</v>
      </c>
      <c r="K18" s="19">
        <v>100</v>
      </c>
      <c r="L18" s="19">
        <v>2023</v>
      </c>
      <c r="M18" s="19">
        <v>5</v>
      </c>
      <c r="N18" s="19">
        <v>40</v>
      </c>
      <c r="O18" s="19">
        <v>35</v>
      </c>
      <c r="P18" s="19">
        <v>20</v>
      </c>
      <c r="Q18" s="23">
        <f t="shared" si="9"/>
        <v>100</v>
      </c>
      <c r="R18" s="19">
        <v>2</v>
      </c>
      <c r="S18" s="16"/>
      <c r="T18" s="16"/>
      <c r="U18" s="16"/>
      <c r="V18" s="27">
        <f t="shared" si="10"/>
        <v>2</v>
      </c>
      <c r="W18" s="28">
        <f t="shared" si="11"/>
        <v>3</v>
      </c>
      <c r="X18" s="32">
        <f t="shared" si="12"/>
        <v>40</v>
      </c>
      <c r="Y18" s="32">
        <f t="shared" si="13"/>
        <v>35</v>
      </c>
      <c r="Z18" s="32">
        <f t="shared" si="14"/>
        <v>20</v>
      </c>
      <c r="AA18" s="32">
        <f t="shared" si="15"/>
        <v>98</v>
      </c>
      <c r="AB18" s="19" t="s">
        <v>160</v>
      </c>
    </row>
    <row r="19" spans="1:28" ht="73.5" customHeight="1" x14ac:dyDescent="0.2">
      <c r="A19" s="6"/>
      <c r="B19" s="20" t="s">
        <v>97</v>
      </c>
      <c r="C19" s="20" t="s">
        <v>139</v>
      </c>
      <c r="D19" s="21" t="s">
        <v>103</v>
      </c>
      <c r="E19" s="21" t="s">
        <v>173</v>
      </c>
      <c r="F19" s="20" t="s">
        <v>92</v>
      </c>
      <c r="G19" s="19" t="s">
        <v>132</v>
      </c>
      <c r="H19" s="19" t="s">
        <v>93</v>
      </c>
      <c r="I19" s="19" t="s">
        <v>135</v>
      </c>
      <c r="J19" s="20" t="s">
        <v>95</v>
      </c>
      <c r="K19" s="19">
        <v>100</v>
      </c>
      <c r="L19" s="19">
        <v>2023</v>
      </c>
      <c r="M19" s="19">
        <v>5</v>
      </c>
      <c r="N19" s="19">
        <v>40</v>
      </c>
      <c r="O19" s="19">
        <v>35</v>
      </c>
      <c r="P19" s="19">
        <v>20</v>
      </c>
      <c r="Q19" s="23">
        <f t="shared" si="9"/>
        <v>100</v>
      </c>
      <c r="R19" s="19">
        <v>0</v>
      </c>
      <c r="S19" s="16"/>
      <c r="T19" s="16"/>
      <c r="U19" s="16"/>
      <c r="V19" s="27">
        <f t="shared" si="10"/>
        <v>0</v>
      </c>
      <c r="W19" s="28">
        <f t="shared" si="11"/>
        <v>5</v>
      </c>
      <c r="X19" s="32">
        <f t="shared" si="12"/>
        <v>40</v>
      </c>
      <c r="Y19" s="32">
        <f t="shared" si="13"/>
        <v>35</v>
      </c>
      <c r="Z19" s="32">
        <f t="shared" si="14"/>
        <v>20</v>
      </c>
      <c r="AA19" s="32">
        <f t="shared" si="15"/>
        <v>100</v>
      </c>
      <c r="AB19" s="19"/>
    </row>
    <row r="20" spans="1:28" ht="112.5" customHeight="1" x14ac:dyDescent="0.2">
      <c r="A20" s="6"/>
      <c r="B20" s="20" t="s">
        <v>98</v>
      </c>
      <c r="C20" s="20" t="s">
        <v>140</v>
      </c>
      <c r="D20" s="21" t="s">
        <v>141</v>
      </c>
      <c r="E20" s="21" t="s">
        <v>174</v>
      </c>
      <c r="F20" s="20" t="s">
        <v>92</v>
      </c>
      <c r="G20" s="19" t="s">
        <v>132</v>
      </c>
      <c r="H20" s="19" t="s">
        <v>93</v>
      </c>
      <c r="I20" s="19" t="s">
        <v>135</v>
      </c>
      <c r="J20" s="20" t="s">
        <v>95</v>
      </c>
      <c r="K20" s="19">
        <v>100</v>
      </c>
      <c r="L20" s="19">
        <v>2023</v>
      </c>
      <c r="M20" s="19">
        <v>5</v>
      </c>
      <c r="N20" s="19">
        <v>40</v>
      </c>
      <c r="O20" s="19">
        <v>35</v>
      </c>
      <c r="P20" s="19">
        <v>20</v>
      </c>
      <c r="Q20" s="23">
        <f t="shared" si="9"/>
        <v>100</v>
      </c>
      <c r="R20" s="19">
        <v>3</v>
      </c>
      <c r="S20" s="16"/>
      <c r="T20" s="16"/>
      <c r="U20" s="16"/>
      <c r="V20" s="27">
        <f t="shared" si="10"/>
        <v>3</v>
      </c>
      <c r="W20" s="28">
        <f t="shared" si="11"/>
        <v>2</v>
      </c>
      <c r="X20" s="32">
        <f t="shared" si="12"/>
        <v>40</v>
      </c>
      <c r="Y20" s="32">
        <f t="shared" si="13"/>
        <v>35</v>
      </c>
      <c r="Z20" s="32">
        <f t="shared" si="14"/>
        <v>20</v>
      </c>
      <c r="AA20" s="32">
        <f t="shared" si="15"/>
        <v>97</v>
      </c>
      <c r="AB20" s="19" t="s">
        <v>190</v>
      </c>
    </row>
    <row r="21" spans="1:28" ht="73.5" customHeight="1" x14ac:dyDescent="0.2">
      <c r="A21" s="6"/>
      <c r="B21" s="20" t="s">
        <v>104</v>
      </c>
      <c r="C21" s="20" t="s">
        <v>142</v>
      </c>
      <c r="D21" s="20" t="s">
        <v>143</v>
      </c>
      <c r="E21" s="20" t="s">
        <v>175</v>
      </c>
      <c r="F21" s="20" t="s">
        <v>92</v>
      </c>
      <c r="G21" s="34" t="s">
        <v>126</v>
      </c>
      <c r="H21" s="19" t="s">
        <v>93</v>
      </c>
      <c r="I21" s="19" t="s">
        <v>94</v>
      </c>
      <c r="J21" s="20" t="s">
        <v>95</v>
      </c>
      <c r="K21" s="19">
        <v>100</v>
      </c>
      <c r="L21" s="19">
        <v>2023</v>
      </c>
      <c r="M21" s="19">
        <v>5</v>
      </c>
      <c r="N21" s="19">
        <v>40</v>
      </c>
      <c r="O21" s="19">
        <v>35</v>
      </c>
      <c r="P21" s="19">
        <v>20</v>
      </c>
      <c r="Q21" s="23">
        <f t="shared" si="9"/>
        <v>100</v>
      </c>
      <c r="R21" s="19">
        <v>4</v>
      </c>
      <c r="S21" s="16"/>
      <c r="T21" s="16"/>
      <c r="U21" s="16"/>
      <c r="V21" s="27">
        <f t="shared" si="10"/>
        <v>4</v>
      </c>
      <c r="W21" s="28">
        <f t="shared" si="11"/>
        <v>1</v>
      </c>
      <c r="X21" s="32">
        <f t="shared" si="12"/>
        <v>40</v>
      </c>
      <c r="Y21" s="32">
        <f t="shared" si="13"/>
        <v>35</v>
      </c>
      <c r="Z21" s="32">
        <f t="shared" si="14"/>
        <v>20</v>
      </c>
      <c r="AA21" s="32">
        <f t="shared" si="15"/>
        <v>96</v>
      </c>
      <c r="AB21" s="19" t="s">
        <v>160</v>
      </c>
    </row>
    <row r="22" spans="1:28" ht="73.5" customHeight="1" x14ac:dyDescent="0.2">
      <c r="A22" s="6"/>
      <c r="B22" s="20" t="s">
        <v>105</v>
      </c>
      <c r="C22" s="20" t="s">
        <v>144</v>
      </c>
      <c r="D22" s="20" t="s">
        <v>107</v>
      </c>
      <c r="E22" s="20" t="s">
        <v>176</v>
      </c>
      <c r="F22" s="20" t="s">
        <v>92</v>
      </c>
      <c r="G22" s="19" t="s">
        <v>132</v>
      </c>
      <c r="H22" s="19" t="s">
        <v>93</v>
      </c>
      <c r="I22" s="19" t="s">
        <v>135</v>
      </c>
      <c r="J22" s="20" t="s">
        <v>95</v>
      </c>
      <c r="K22" s="19">
        <v>100</v>
      </c>
      <c r="L22" s="19">
        <v>2023</v>
      </c>
      <c r="M22" s="19">
        <v>5</v>
      </c>
      <c r="N22" s="19">
        <v>40</v>
      </c>
      <c r="O22" s="19">
        <v>35</v>
      </c>
      <c r="P22" s="19">
        <v>20</v>
      </c>
      <c r="Q22" s="23">
        <f t="shared" si="9"/>
        <v>100</v>
      </c>
      <c r="R22" s="19">
        <v>5</v>
      </c>
      <c r="S22" s="16"/>
      <c r="T22" s="16"/>
      <c r="U22" s="16"/>
      <c r="V22" s="27">
        <f t="shared" si="10"/>
        <v>5</v>
      </c>
      <c r="W22" s="28">
        <f t="shared" si="11"/>
        <v>0</v>
      </c>
      <c r="X22" s="32">
        <f t="shared" si="12"/>
        <v>40</v>
      </c>
      <c r="Y22" s="32">
        <f t="shared" si="13"/>
        <v>35</v>
      </c>
      <c r="Z22" s="32">
        <f t="shared" si="14"/>
        <v>20</v>
      </c>
      <c r="AA22" s="32">
        <f t="shared" si="15"/>
        <v>95</v>
      </c>
      <c r="AB22" s="19" t="s">
        <v>160</v>
      </c>
    </row>
    <row r="23" spans="1:28" ht="111.75" customHeight="1" x14ac:dyDescent="0.2">
      <c r="A23" s="6"/>
      <c r="B23" s="20" t="s">
        <v>106</v>
      </c>
      <c r="C23" s="20" t="s">
        <v>145</v>
      </c>
      <c r="D23" s="20" t="s">
        <v>146</v>
      </c>
      <c r="E23" s="20" t="s">
        <v>178</v>
      </c>
      <c r="F23" s="20" t="s">
        <v>92</v>
      </c>
      <c r="G23" s="19" t="s">
        <v>132</v>
      </c>
      <c r="H23" s="19" t="s">
        <v>93</v>
      </c>
      <c r="I23" s="19" t="s">
        <v>135</v>
      </c>
      <c r="J23" s="20" t="s">
        <v>95</v>
      </c>
      <c r="K23" s="19">
        <v>100</v>
      </c>
      <c r="L23" s="19">
        <v>2023</v>
      </c>
      <c r="M23" s="19">
        <v>5</v>
      </c>
      <c r="N23" s="19">
        <v>40</v>
      </c>
      <c r="O23" s="19">
        <v>35</v>
      </c>
      <c r="P23" s="19">
        <v>20</v>
      </c>
      <c r="Q23" s="23">
        <f t="shared" si="9"/>
        <v>100</v>
      </c>
      <c r="R23" s="19">
        <v>3</v>
      </c>
      <c r="S23" s="16"/>
      <c r="T23" s="16"/>
      <c r="U23" s="16"/>
      <c r="V23" s="27">
        <f t="shared" si="10"/>
        <v>3</v>
      </c>
      <c r="W23" s="28">
        <f t="shared" si="11"/>
        <v>2</v>
      </c>
      <c r="X23" s="32">
        <f t="shared" si="12"/>
        <v>40</v>
      </c>
      <c r="Y23" s="32">
        <f t="shared" si="13"/>
        <v>35</v>
      </c>
      <c r="Z23" s="32">
        <f t="shared" si="14"/>
        <v>20</v>
      </c>
      <c r="AA23" s="32">
        <f t="shared" si="15"/>
        <v>97</v>
      </c>
      <c r="AB23" s="19" t="s">
        <v>190</v>
      </c>
    </row>
    <row r="24" spans="1:28" ht="78" customHeight="1" x14ac:dyDescent="0.2">
      <c r="A24" s="6"/>
      <c r="B24" s="20" t="s">
        <v>108</v>
      </c>
      <c r="C24" s="20" t="s">
        <v>111</v>
      </c>
      <c r="D24" s="21" t="s">
        <v>147</v>
      </c>
      <c r="E24" s="21" t="s">
        <v>177</v>
      </c>
      <c r="F24" s="20" t="s">
        <v>92</v>
      </c>
      <c r="G24" s="34" t="s">
        <v>126</v>
      </c>
      <c r="H24" s="19" t="s">
        <v>93</v>
      </c>
      <c r="I24" s="19" t="s">
        <v>94</v>
      </c>
      <c r="J24" s="20" t="s">
        <v>95</v>
      </c>
      <c r="K24" s="19">
        <v>100</v>
      </c>
      <c r="L24" s="19">
        <v>2023</v>
      </c>
      <c r="M24" s="19">
        <v>5</v>
      </c>
      <c r="N24" s="19">
        <v>40</v>
      </c>
      <c r="O24" s="19">
        <v>35</v>
      </c>
      <c r="P24" s="19">
        <v>20</v>
      </c>
      <c r="Q24" s="23">
        <f t="shared" si="9"/>
        <v>100</v>
      </c>
      <c r="R24" s="19">
        <v>1</v>
      </c>
      <c r="S24" s="16"/>
      <c r="T24" s="16"/>
      <c r="U24" s="16"/>
      <c r="V24" s="27">
        <f t="shared" si="10"/>
        <v>1</v>
      </c>
      <c r="W24" s="28">
        <f t="shared" si="11"/>
        <v>4</v>
      </c>
      <c r="X24" s="32">
        <f t="shared" si="12"/>
        <v>40</v>
      </c>
      <c r="Y24" s="32">
        <f t="shared" si="13"/>
        <v>35</v>
      </c>
      <c r="Z24" s="32">
        <f t="shared" si="14"/>
        <v>20</v>
      </c>
      <c r="AA24" s="32">
        <f t="shared" si="15"/>
        <v>99</v>
      </c>
      <c r="AB24" s="19" t="s">
        <v>160</v>
      </c>
    </row>
    <row r="25" spans="1:28" ht="55.5" customHeight="1" x14ac:dyDescent="0.2">
      <c r="A25" s="6"/>
      <c r="B25" s="20" t="s">
        <v>109</v>
      </c>
      <c r="C25" s="20" t="s">
        <v>148</v>
      </c>
      <c r="D25" s="20" t="s">
        <v>112</v>
      </c>
      <c r="E25" s="20" t="s">
        <v>179</v>
      </c>
      <c r="F25" s="20" t="s">
        <v>92</v>
      </c>
      <c r="G25" s="19" t="s">
        <v>132</v>
      </c>
      <c r="H25" s="19" t="s">
        <v>93</v>
      </c>
      <c r="I25" s="19" t="s">
        <v>135</v>
      </c>
      <c r="J25" s="20" t="s">
        <v>95</v>
      </c>
      <c r="K25" s="19">
        <v>100</v>
      </c>
      <c r="L25" s="19">
        <v>2023</v>
      </c>
      <c r="M25" s="19">
        <v>5</v>
      </c>
      <c r="N25" s="19">
        <v>40</v>
      </c>
      <c r="O25" s="19">
        <v>35</v>
      </c>
      <c r="P25" s="19">
        <v>20</v>
      </c>
      <c r="Q25" s="23">
        <f t="shared" si="9"/>
        <v>100</v>
      </c>
      <c r="R25" s="19">
        <v>0</v>
      </c>
      <c r="S25" s="16"/>
      <c r="T25" s="16"/>
      <c r="U25" s="16"/>
      <c r="V25" s="27">
        <f t="shared" si="10"/>
        <v>0</v>
      </c>
      <c r="W25" s="28">
        <f t="shared" si="11"/>
        <v>5</v>
      </c>
      <c r="X25" s="32">
        <f t="shared" si="12"/>
        <v>40</v>
      </c>
      <c r="Y25" s="32">
        <f t="shared" si="13"/>
        <v>35</v>
      </c>
      <c r="Z25" s="32">
        <f t="shared" si="14"/>
        <v>20</v>
      </c>
      <c r="AA25" s="32">
        <f t="shared" si="15"/>
        <v>100</v>
      </c>
      <c r="AB25" s="19"/>
    </row>
    <row r="26" spans="1:28" s="5" customFormat="1" ht="122.25" customHeight="1" x14ac:dyDescent="0.2">
      <c r="A26" s="11"/>
      <c r="B26" s="20" t="s">
        <v>110</v>
      </c>
      <c r="C26" s="20" t="s">
        <v>149</v>
      </c>
      <c r="D26" s="20" t="s">
        <v>150</v>
      </c>
      <c r="E26" s="20" t="s">
        <v>180</v>
      </c>
      <c r="F26" s="20" t="s">
        <v>92</v>
      </c>
      <c r="G26" s="19" t="s">
        <v>132</v>
      </c>
      <c r="H26" s="19" t="s">
        <v>93</v>
      </c>
      <c r="I26" s="19" t="s">
        <v>135</v>
      </c>
      <c r="J26" s="20" t="s">
        <v>95</v>
      </c>
      <c r="K26" s="19">
        <v>100</v>
      </c>
      <c r="L26" s="19">
        <v>2023</v>
      </c>
      <c r="M26" s="19">
        <v>5</v>
      </c>
      <c r="N26" s="19">
        <v>40</v>
      </c>
      <c r="O26" s="19">
        <v>35</v>
      </c>
      <c r="P26" s="19">
        <v>20</v>
      </c>
      <c r="Q26" s="23">
        <f t="shared" si="9"/>
        <v>100</v>
      </c>
      <c r="R26" s="19">
        <v>2</v>
      </c>
      <c r="S26" s="17"/>
      <c r="T26" s="17"/>
      <c r="U26" s="17"/>
      <c r="V26" s="27">
        <f t="shared" si="10"/>
        <v>2</v>
      </c>
      <c r="W26" s="28">
        <f t="shared" si="11"/>
        <v>3</v>
      </c>
      <c r="X26" s="32">
        <f t="shared" si="12"/>
        <v>40</v>
      </c>
      <c r="Y26" s="32">
        <f t="shared" si="13"/>
        <v>35</v>
      </c>
      <c r="Z26" s="32">
        <f t="shared" si="14"/>
        <v>20</v>
      </c>
      <c r="AA26" s="32">
        <f t="shared" si="15"/>
        <v>98</v>
      </c>
      <c r="AB26" s="19" t="s">
        <v>190</v>
      </c>
    </row>
    <row r="27" spans="1:28" ht="96" customHeight="1" x14ac:dyDescent="0.2">
      <c r="A27" s="6"/>
      <c r="B27" s="20" t="s">
        <v>113</v>
      </c>
      <c r="C27" s="20" t="s">
        <v>151</v>
      </c>
      <c r="D27" s="20" t="s">
        <v>152</v>
      </c>
      <c r="E27" s="20" t="s">
        <v>181</v>
      </c>
      <c r="F27" s="20" t="s">
        <v>92</v>
      </c>
      <c r="G27" s="34" t="s">
        <v>126</v>
      </c>
      <c r="H27" s="19" t="s">
        <v>93</v>
      </c>
      <c r="I27" s="19" t="s">
        <v>94</v>
      </c>
      <c r="J27" s="20" t="s">
        <v>95</v>
      </c>
      <c r="K27" s="19">
        <v>100</v>
      </c>
      <c r="L27" s="19">
        <v>2023</v>
      </c>
      <c r="M27" s="19">
        <v>5</v>
      </c>
      <c r="N27" s="19">
        <v>40</v>
      </c>
      <c r="O27" s="19">
        <v>35</v>
      </c>
      <c r="P27" s="19">
        <v>20</v>
      </c>
      <c r="Q27" s="23">
        <f t="shared" si="9"/>
        <v>100</v>
      </c>
      <c r="R27" s="19">
        <v>2</v>
      </c>
      <c r="S27" s="16"/>
      <c r="T27" s="16"/>
      <c r="U27" s="16"/>
      <c r="V27" s="27">
        <f t="shared" si="10"/>
        <v>2</v>
      </c>
      <c r="W27" s="28">
        <f t="shared" si="11"/>
        <v>3</v>
      </c>
      <c r="X27" s="32">
        <f t="shared" si="12"/>
        <v>40</v>
      </c>
      <c r="Y27" s="32">
        <f t="shared" si="13"/>
        <v>35</v>
      </c>
      <c r="Z27" s="32">
        <f t="shared" si="14"/>
        <v>20</v>
      </c>
      <c r="AA27" s="32">
        <f t="shared" si="15"/>
        <v>98</v>
      </c>
      <c r="AB27" s="19" t="s">
        <v>160</v>
      </c>
    </row>
    <row r="28" spans="1:28" ht="65.25" customHeight="1" x14ac:dyDescent="0.2">
      <c r="A28" s="6"/>
      <c r="B28" s="20" t="s">
        <v>114</v>
      </c>
      <c r="C28" s="20" t="s">
        <v>153</v>
      </c>
      <c r="D28" s="20" t="s">
        <v>116</v>
      </c>
      <c r="E28" s="20" t="s">
        <v>182</v>
      </c>
      <c r="F28" s="20" t="s">
        <v>92</v>
      </c>
      <c r="G28" s="19" t="s">
        <v>132</v>
      </c>
      <c r="H28" s="19" t="s">
        <v>93</v>
      </c>
      <c r="I28" s="19" t="s">
        <v>135</v>
      </c>
      <c r="J28" s="20" t="s">
        <v>95</v>
      </c>
      <c r="K28" s="19">
        <v>100</v>
      </c>
      <c r="L28" s="19">
        <v>2023</v>
      </c>
      <c r="M28" s="19">
        <v>5</v>
      </c>
      <c r="N28" s="19">
        <v>40</v>
      </c>
      <c r="O28" s="19">
        <v>35</v>
      </c>
      <c r="P28" s="19">
        <v>20</v>
      </c>
      <c r="Q28" s="23">
        <f t="shared" si="9"/>
        <v>100</v>
      </c>
      <c r="R28" s="19">
        <v>0</v>
      </c>
      <c r="S28" s="16"/>
      <c r="T28" s="16"/>
      <c r="U28" s="16"/>
      <c r="V28" s="27">
        <f t="shared" si="10"/>
        <v>0</v>
      </c>
      <c r="W28" s="28">
        <f t="shared" si="11"/>
        <v>5</v>
      </c>
      <c r="X28" s="32">
        <f t="shared" si="12"/>
        <v>40</v>
      </c>
      <c r="Y28" s="32">
        <f t="shared" si="13"/>
        <v>35</v>
      </c>
      <c r="Z28" s="32">
        <f t="shared" si="14"/>
        <v>20</v>
      </c>
      <c r="AA28" s="32">
        <f t="shared" si="15"/>
        <v>100</v>
      </c>
      <c r="AB28" s="19"/>
    </row>
    <row r="29" spans="1:28" ht="108.75" customHeight="1" x14ac:dyDescent="0.2">
      <c r="A29" s="6"/>
      <c r="B29" s="20" t="s">
        <v>115</v>
      </c>
      <c r="C29" s="20" t="s">
        <v>154</v>
      </c>
      <c r="D29" s="20" t="s">
        <v>155</v>
      </c>
      <c r="E29" s="20" t="s">
        <v>183</v>
      </c>
      <c r="F29" s="20" t="s">
        <v>92</v>
      </c>
      <c r="G29" s="19" t="s">
        <v>132</v>
      </c>
      <c r="H29" s="19" t="s">
        <v>93</v>
      </c>
      <c r="I29" s="19" t="s">
        <v>135</v>
      </c>
      <c r="J29" s="20" t="s">
        <v>95</v>
      </c>
      <c r="K29" s="19">
        <v>100</v>
      </c>
      <c r="L29" s="19">
        <v>2023</v>
      </c>
      <c r="M29" s="19">
        <v>5</v>
      </c>
      <c r="N29" s="19">
        <v>40</v>
      </c>
      <c r="O29" s="19">
        <v>35</v>
      </c>
      <c r="P29" s="19">
        <v>20</v>
      </c>
      <c r="Q29" s="23">
        <f t="shared" si="9"/>
        <v>100</v>
      </c>
      <c r="R29" s="19">
        <v>3</v>
      </c>
      <c r="S29" s="16"/>
      <c r="T29" s="16"/>
      <c r="U29" s="16"/>
      <c r="V29" s="27">
        <f t="shared" si="10"/>
        <v>3</v>
      </c>
      <c r="W29" s="28">
        <f t="shared" si="11"/>
        <v>2</v>
      </c>
      <c r="X29" s="32">
        <f t="shared" si="12"/>
        <v>40</v>
      </c>
      <c r="Y29" s="32">
        <f t="shared" si="13"/>
        <v>35</v>
      </c>
      <c r="Z29" s="32">
        <f t="shared" si="14"/>
        <v>20</v>
      </c>
      <c r="AA29" s="32">
        <f t="shared" si="15"/>
        <v>97</v>
      </c>
      <c r="AB29" s="19" t="s">
        <v>191</v>
      </c>
    </row>
    <row r="30" spans="1:28" ht="78" customHeight="1" x14ac:dyDescent="0.2">
      <c r="A30" s="6"/>
      <c r="B30" s="20" t="s">
        <v>117</v>
      </c>
      <c r="C30" s="20" t="s">
        <v>156</v>
      </c>
      <c r="D30" s="20" t="s">
        <v>157</v>
      </c>
      <c r="E30" s="20" t="s">
        <v>184</v>
      </c>
      <c r="F30" s="20" t="s">
        <v>92</v>
      </c>
      <c r="G30" s="34" t="s">
        <v>126</v>
      </c>
      <c r="H30" s="19" t="s">
        <v>93</v>
      </c>
      <c r="I30" s="19" t="s">
        <v>94</v>
      </c>
      <c r="J30" s="20" t="s">
        <v>95</v>
      </c>
      <c r="K30" s="19">
        <v>100</v>
      </c>
      <c r="L30" s="19">
        <v>2023</v>
      </c>
      <c r="M30" s="19">
        <v>5</v>
      </c>
      <c r="N30" s="19">
        <v>40</v>
      </c>
      <c r="O30" s="19">
        <v>35</v>
      </c>
      <c r="P30" s="19">
        <v>20</v>
      </c>
      <c r="Q30" s="23">
        <f t="shared" si="9"/>
        <v>100</v>
      </c>
      <c r="R30" s="19">
        <v>2</v>
      </c>
      <c r="S30" s="16"/>
      <c r="T30" s="16"/>
      <c r="U30" s="16"/>
      <c r="V30" s="27">
        <f t="shared" si="10"/>
        <v>2</v>
      </c>
      <c r="W30" s="28">
        <f t="shared" si="11"/>
        <v>3</v>
      </c>
      <c r="X30" s="32">
        <f t="shared" si="12"/>
        <v>40</v>
      </c>
      <c r="Y30" s="32">
        <f t="shared" si="13"/>
        <v>35</v>
      </c>
      <c r="Z30" s="32">
        <f t="shared" si="14"/>
        <v>20</v>
      </c>
      <c r="AA30" s="32">
        <f t="shared" si="15"/>
        <v>98</v>
      </c>
      <c r="AB30" s="19" t="s">
        <v>160</v>
      </c>
    </row>
    <row r="31" spans="1:28" ht="61.5" customHeight="1" x14ac:dyDescent="0.2">
      <c r="A31" s="6"/>
      <c r="B31" s="20" t="s">
        <v>118</v>
      </c>
      <c r="C31" s="20" t="s">
        <v>158</v>
      </c>
      <c r="D31" s="20" t="s">
        <v>120</v>
      </c>
      <c r="E31" s="20" t="s">
        <v>185</v>
      </c>
      <c r="F31" s="20" t="s">
        <v>92</v>
      </c>
      <c r="G31" s="19" t="s">
        <v>132</v>
      </c>
      <c r="H31" s="19" t="s">
        <v>93</v>
      </c>
      <c r="I31" s="19" t="s">
        <v>135</v>
      </c>
      <c r="J31" s="20" t="s">
        <v>95</v>
      </c>
      <c r="K31" s="19">
        <v>100</v>
      </c>
      <c r="L31" s="19">
        <v>2023</v>
      </c>
      <c r="M31" s="19">
        <v>5</v>
      </c>
      <c r="N31" s="19">
        <v>40</v>
      </c>
      <c r="O31" s="19">
        <v>35</v>
      </c>
      <c r="P31" s="19">
        <v>20</v>
      </c>
      <c r="Q31" s="23">
        <f t="shared" si="9"/>
        <v>100</v>
      </c>
      <c r="R31" s="19">
        <v>0</v>
      </c>
      <c r="S31" s="16"/>
      <c r="T31" s="16"/>
      <c r="U31" s="16"/>
      <c r="V31" s="27">
        <f t="shared" si="10"/>
        <v>0</v>
      </c>
      <c r="W31" s="28">
        <f t="shared" si="11"/>
        <v>5</v>
      </c>
      <c r="X31" s="32">
        <f t="shared" si="12"/>
        <v>40</v>
      </c>
      <c r="Y31" s="32">
        <f t="shared" si="13"/>
        <v>35</v>
      </c>
      <c r="Z31" s="32">
        <f t="shared" si="14"/>
        <v>20</v>
      </c>
      <c r="AA31" s="32">
        <f t="shared" si="15"/>
        <v>100</v>
      </c>
      <c r="AB31" s="19"/>
    </row>
    <row r="32" spans="1:28" ht="95.25" customHeight="1" x14ac:dyDescent="0.2">
      <c r="A32" s="6"/>
      <c r="B32" s="37" t="s">
        <v>119</v>
      </c>
      <c r="C32" s="37" t="s">
        <v>159</v>
      </c>
      <c r="D32" s="37" t="s">
        <v>121</v>
      </c>
      <c r="E32" s="37" t="s">
        <v>186</v>
      </c>
      <c r="F32" s="37" t="s">
        <v>92</v>
      </c>
      <c r="G32" s="19" t="s">
        <v>132</v>
      </c>
      <c r="H32" s="38" t="s">
        <v>93</v>
      </c>
      <c r="I32" s="19" t="s">
        <v>135</v>
      </c>
      <c r="J32" s="37" t="s">
        <v>95</v>
      </c>
      <c r="K32" s="38">
        <v>100</v>
      </c>
      <c r="L32" s="38">
        <v>2023</v>
      </c>
      <c r="M32" s="38">
        <v>5</v>
      </c>
      <c r="N32" s="38">
        <v>40</v>
      </c>
      <c r="O32" s="38">
        <v>35</v>
      </c>
      <c r="P32" s="38">
        <v>20</v>
      </c>
      <c r="Q32" s="24">
        <f t="shared" si="9"/>
        <v>100</v>
      </c>
      <c r="R32" s="38">
        <v>3</v>
      </c>
      <c r="S32" s="18"/>
      <c r="T32" s="18"/>
      <c r="U32" s="18"/>
      <c r="V32" s="29">
        <f t="shared" si="10"/>
        <v>3</v>
      </c>
      <c r="W32" s="30">
        <f t="shared" si="11"/>
        <v>2</v>
      </c>
      <c r="X32" s="33">
        <f t="shared" si="12"/>
        <v>40</v>
      </c>
      <c r="Y32" s="33">
        <f t="shared" si="13"/>
        <v>35</v>
      </c>
      <c r="Z32" s="33">
        <f t="shared" si="14"/>
        <v>20</v>
      </c>
      <c r="AA32" s="33">
        <f t="shared" si="15"/>
        <v>97</v>
      </c>
      <c r="AB32" s="38" t="s">
        <v>190</v>
      </c>
    </row>
    <row r="34" spans="3:27" ht="18" customHeight="1" x14ac:dyDescent="0.2">
      <c r="C34" s="76" t="s">
        <v>27</v>
      </c>
      <c r="D34" s="76"/>
      <c r="E34" s="76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76" t="s">
        <v>28</v>
      </c>
      <c r="W34" s="76"/>
      <c r="X34" s="76"/>
      <c r="Y34" s="76"/>
      <c r="Z34" s="76"/>
      <c r="AA34" s="76"/>
    </row>
    <row r="35" spans="3:27" ht="14.25" x14ac:dyDescent="0.2">
      <c r="C35" s="77"/>
      <c r="D35" s="77"/>
      <c r="E35" s="77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77"/>
      <c r="W35" s="77"/>
      <c r="X35" s="77"/>
      <c r="Y35" s="77"/>
      <c r="Z35" s="77"/>
      <c r="AA35" s="77"/>
    </row>
    <row r="36" spans="3:27" ht="15" customHeight="1" x14ac:dyDescent="0.2">
      <c r="C36" s="78"/>
      <c r="D36" s="78"/>
      <c r="E36" s="78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78"/>
      <c r="W36" s="77"/>
      <c r="X36" s="77"/>
      <c r="Y36" s="77"/>
      <c r="Z36" s="77"/>
      <c r="AA36" s="77"/>
    </row>
    <row r="37" spans="3:27" ht="14.25" x14ac:dyDescent="0.2">
      <c r="C37" s="73"/>
      <c r="D37" s="73"/>
      <c r="E37" s="73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73"/>
      <c r="W37" s="73"/>
      <c r="X37" s="73"/>
      <c r="Y37" s="73"/>
      <c r="Z37" s="73"/>
      <c r="AA37" s="73"/>
    </row>
    <row r="38" spans="3:27" ht="58.5" customHeight="1" x14ac:dyDescent="0.2">
      <c r="C38" s="74" t="s">
        <v>187</v>
      </c>
      <c r="D38" s="75"/>
      <c r="E38" s="75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79" t="s">
        <v>188</v>
      </c>
      <c r="W38" s="79"/>
      <c r="X38" s="79"/>
      <c r="Y38" s="79"/>
      <c r="Z38" s="79"/>
      <c r="AA38" s="79"/>
    </row>
    <row r="39" spans="3:27" ht="14.25" x14ac:dyDescent="0.2">
      <c r="C39" s="76"/>
      <c r="D39" s="76"/>
      <c r="E39" s="76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39"/>
      <c r="W39" s="39"/>
      <c r="X39" s="39"/>
      <c r="Y39" s="39"/>
      <c r="Z39" s="39"/>
      <c r="AA39" s="39"/>
    </row>
    <row r="40" spans="3:27" ht="14.25" x14ac:dyDescent="0.2">
      <c r="C40" s="76"/>
      <c r="D40" s="76"/>
      <c r="E40" s="76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39"/>
      <c r="W40" s="39"/>
      <c r="X40" s="39"/>
      <c r="Y40" s="39"/>
      <c r="Z40" s="39"/>
      <c r="AA40" s="39"/>
    </row>
  </sheetData>
  <mergeCells count="54">
    <mergeCell ref="C39:E39"/>
    <mergeCell ref="C40:E40"/>
    <mergeCell ref="V38:AA38"/>
    <mergeCell ref="C37:E37"/>
    <mergeCell ref="V37:AA37"/>
    <mergeCell ref="C38:E38"/>
    <mergeCell ref="C34:E34"/>
    <mergeCell ref="V34:AA34"/>
    <mergeCell ref="C35:E35"/>
    <mergeCell ref="V35:AA35"/>
    <mergeCell ref="C36:E36"/>
    <mergeCell ref="V36:AA36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B7:C7"/>
    <mergeCell ref="D7:J7"/>
    <mergeCell ref="M7:N7"/>
    <mergeCell ref="O7:AB7"/>
    <mergeCell ref="B1:AB4"/>
    <mergeCell ref="B5:C5"/>
    <mergeCell ref="D5:J5"/>
    <mergeCell ref="M5:AB5"/>
    <mergeCell ref="B6:C6"/>
    <mergeCell ref="D6:J6"/>
    <mergeCell ref="M6:N6"/>
    <mergeCell ref="O6:AB6"/>
  </mergeCells>
  <phoneticPr fontId="11" type="noConversion"/>
  <printOptions horizontalCentered="1"/>
  <pageMargins left="0.19685039370078741" right="0.19685039370078741" top="0.39370078740157483" bottom="0.39370078740157483" header="0.31496062992125984" footer="0.31496062992125984"/>
  <pageSetup paperSize="5" scale="60" orientation="landscape" horizontalDpi="300" verticalDpi="300" r:id="rId1"/>
  <headerFooter>
    <oddFooter>&amp;C&amp;"Tahoma,Normal"&amp;12&amp;P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l listado" prompt="Seleccione un valor del listado" xr:uid="{00000000-0002-0000-0000-00000000000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00000000-0002-0000-0000-000001000000}">
          <x14:formula1>
            <xm:f>Catálogos!$E$1:$E$4</xm:f>
          </x14:formula1>
          <xm:sqref>D7:J7</xm:sqref>
        </x14:dataValidation>
        <x14:dataValidation type="list" allowBlank="1" showInputMessage="1" showErrorMessage="1" error="Elija un valor de la lista" prompt="Seleccione un valor de la lista" xr:uid="{00000000-0002-0000-0000-000002000000}">
          <x14:formula1>
            <xm:f>Catálogos!$A$1:$A$28</xm:f>
          </x14:formula1>
          <xm:sqref>D5:J5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8"/>
  <sheetViews>
    <sheetView workbookViewId="0">
      <selection activeCell="A18" sqref="A18"/>
    </sheetView>
  </sheetViews>
  <sheetFormatPr baseColWidth="10" defaultRowHeight="15" x14ac:dyDescent="0.2"/>
  <cols>
    <col min="1" max="1" width="79.42578125" style="13" bestFit="1" customWidth="1"/>
    <col min="2" max="2" width="3.5703125" style="13" customWidth="1"/>
    <col min="3" max="3" width="82" style="13" bestFit="1" customWidth="1"/>
    <col min="4" max="4" width="3.7109375" style="13" customWidth="1"/>
    <col min="5" max="5" width="21.85546875" style="13" bestFit="1" customWidth="1"/>
    <col min="6" max="16384" width="11.42578125" style="13"/>
  </cols>
  <sheetData>
    <row r="1" spans="1:5" x14ac:dyDescent="0.2">
      <c r="A1" s="13" t="s">
        <v>29</v>
      </c>
      <c r="C1" s="14" t="s">
        <v>73</v>
      </c>
      <c r="E1" s="13" t="s">
        <v>88</v>
      </c>
    </row>
    <row r="2" spans="1:5" x14ac:dyDescent="0.2">
      <c r="A2" s="13" t="s">
        <v>30</v>
      </c>
      <c r="C2" s="14" t="s">
        <v>74</v>
      </c>
      <c r="E2" s="13" t="s">
        <v>89</v>
      </c>
    </row>
    <row r="3" spans="1:5" x14ac:dyDescent="0.2">
      <c r="A3" s="13" t="s">
        <v>31</v>
      </c>
      <c r="C3" s="14" t="s">
        <v>75</v>
      </c>
      <c r="E3" s="13" t="s">
        <v>90</v>
      </c>
    </row>
    <row r="4" spans="1:5" x14ac:dyDescent="0.2">
      <c r="A4" s="13" t="s">
        <v>32</v>
      </c>
      <c r="C4" s="14" t="s">
        <v>76</v>
      </c>
      <c r="E4" s="13" t="s">
        <v>91</v>
      </c>
    </row>
    <row r="5" spans="1:5" x14ac:dyDescent="0.2">
      <c r="A5" s="13" t="s">
        <v>33</v>
      </c>
      <c r="C5" s="14" t="s">
        <v>77</v>
      </c>
    </row>
    <row r="6" spans="1:5" x14ac:dyDescent="0.2">
      <c r="A6" s="13" t="s">
        <v>34</v>
      </c>
      <c r="C6" s="14" t="s">
        <v>78</v>
      </c>
    </row>
    <row r="7" spans="1:5" x14ac:dyDescent="0.2">
      <c r="A7" s="13" t="s">
        <v>35</v>
      </c>
      <c r="C7" s="14" t="s">
        <v>79</v>
      </c>
    </row>
    <row r="8" spans="1:5" x14ac:dyDescent="0.2">
      <c r="A8" s="13" t="s">
        <v>36</v>
      </c>
      <c r="C8" s="14" t="s">
        <v>80</v>
      </c>
    </row>
    <row r="9" spans="1:5" x14ac:dyDescent="0.2">
      <c r="A9" s="13" t="s">
        <v>37</v>
      </c>
      <c r="C9" s="14" t="s">
        <v>81</v>
      </c>
    </row>
    <row r="10" spans="1:5" x14ac:dyDescent="0.2">
      <c r="A10" s="13" t="s">
        <v>38</v>
      </c>
      <c r="C10" s="14" t="s">
        <v>57</v>
      </c>
    </row>
    <row r="11" spans="1:5" x14ac:dyDescent="0.2">
      <c r="A11" s="13" t="s">
        <v>39</v>
      </c>
      <c r="C11" s="14" t="s">
        <v>58</v>
      </c>
    </row>
    <row r="12" spans="1:5" x14ac:dyDescent="0.2">
      <c r="A12" s="13" t="s">
        <v>40</v>
      </c>
      <c r="C12" s="14" t="s">
        <v>59</v>
      </c>
    </row>
    <row r="13" spans="1:5" x14ac:dyDescent="0.2">
      <c r="A13" s="13" t="s">
        <v>41</v>
      </c>
      <c r="C13" s="13" t="s">
        <v>60</v>
      </c>
    </row>
    <row r="14" spans="1:5" x14ac:dyDescent="0.2">
      <c r="A14" s="13" t="s">
        <v>42</v>
      </c>
      <c r="C14" s="13" t="s">
        <v>61</v>
      </c>
    </row>
    <row r="15" spans="1:5" x14ac:dyDescent="0.2">
      <c r="A15" s="13" t="s">
        <v>43</v>
      </c>
      <c r="C15" s="13" t="s">
        <v>62</v>
      </c>
    </row>
    <row r="16" spans="1:5" x14ac:dyDescent="0.2">
      <c r="A16" s="13" t="s">
        <v>44</v>
      </c>
      <c r="C16" s="13" t="s">
        <v>63</v>
      </c>
    </row>
    <row r="17" spans="1:3" x14ac:dyDescent="0.2">
      <c r="A17" s="13" t="s">
        <v>45</v>
      </c>
      <c r="C17" s="13" t="s">
        <v>64</v>
      </c>
    </row>
    <row r="18" spans="1:3" x14ac:dyDescent="0.2">
      <c r="A18" s="13" t="s">
        <v>46</v>
      </c>
      <c r="C18" s="13" t="s">
        <v>65</v>
      </c>
    </row>
    <row r="19" spans="1:3" x14ac:dyDescent="0.2">
      <c r="A19" s="13" t="s">
        <v>47</v>
      </c>
      <c r="C19" s="13" t="s">
        <v>66</v>
      </c>
    </row>
    <row r="20" spans="1:3" x14ac:dyDescent="0.2">
      <c r="A20" s="13" t="s">
        <v>48</v>
      </c>
      <c r="C20" s="13" t="s">
        <v>67</v>
      </c>
    </row>
    <row r="21" spans="1:3" x14ac:dyDescent="0.2">
      <c r="A21" s="13" t="s">
        <v>49</v>
      </c>
      <c r="C21" s="13" t="s">
        <v>68</v>
      </c>
    </row>
    <row r="22" spans="1:3" x14ac:dyDescent="0.2">
      <c r="A22" s="13" t="s">
        <v>50</v>
      </c>
      <c r="C22" s="13" t="s">
        <v>82</v>
      </c>
    </row>
    <row r="23" spans="1:3" x14ac:dyDescent="0.2">
      <c r="A23" s="13" t="s">
        <v>51</v>
      </c>
      <c r="C23" s="13" t="s">
        <v>83</v>
      </c>
    </row>
    <row r="24" spans="1:3" x14ac:dyDescent="0.2">
      <c r="A24" s="13" t="s">
        <v>52</v>
      </c>
      <c r="C24" s="13" t="s">
        <v>84</v>
      </c>
    </row>
    <row r="25" spans="1:3" x14ac:dyDescent="0.2">
      <c r="A25" s="13" t="s">
        <v>53</v>
      </c>
      <c r="C25" s="13" t="s">
        <v>85</v>
      </c>
    </row>
    <row r="26" spans="1:3" x14ac:dyDescent="0.2">
      <c r="A26" s="13" t="s">
        <v>54</v>
      </c>
      <c r="C26" s="13" t="s">
        <v>86</v>
      </c>
    </row>
    <row r="27" spans="1:3" x14ac:dyDescent="0.2">
      <c r="A27" s="13" t="s">
        <v>55</v>
      </c>
      <c r="C27" s="13" t="s">
        <v>87</v>
      </c>
    </row>
    <row r="28" spans="1:3" x14ac:dyDescent="0.2">
      <c r="A28" s="1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Usuario</cp:lastModifiedBy>
  <cp:lastPrinted>2024-03-25T18:37:49Z</cp:lastPrinted>
  <dcterms:created xsi:type="dcterms:W3CDTF">2023-03-14T18:09:27Z</dcterms:created>
  <dcterms:modified xsi:type="dcterms:W3CDTF">2024-04-05T19:18:48Z</dcterms:modified>
</cp:coreProperties>
</file>