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DADGESTION01\Documents\FORMATOS IMPLAN 2024\3_Informe Trimestral\"/>
    </mc:Choice>
  </mc:AlternateContent>
  <xr:revisionPtr revIDLastSave="0" documentId="8_{DE16BA7D-EF9F-46C1-A8DA-4522CB7D8774}" xr6:coauthVersionLast="47" xr6:coauthVersionMax="47" xr10:uidLastSave="{00000000-0000-0000-0000-000000000000}"/>
  <bookViews>
    <workbookView xWindow="-120" yWindow="-120" windowWidth="29040" windowHeight="15840" xr2:uid="{0C7C5938-1EB8-499D-B3D0-42127988031F}"/>
  </bookViews>
  <sheets>
    <sheet name="Informe Trimestral" sheetId="1" r:id="rId1"/>
    <sheet name="Catálogos" sheetId="2" state="hidden" r:id="rId2"/>
  </sheets>
  <externalReferences>
    <externalReference r:id="rId3"/>
  </externalReference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3" i="1" l="1"/>
  <c r="X13" i="1"/>
  <c r="Y13" i="1"/>
  <c r="AA13" i="1" s="1"/>
  <c r="Z13" i="1"/>
  <c r="W14" i="1"/>
  <c r="X14" i="1"/>
  <c r="Y14" i="1"/>
  <c r="Z14" i="1"/>
  <c r="Z12" i="1"/>
  <c r="Y12" i="1"/>
  <c r="X12" i="1"/>
  <c r="V13" i="1"/>
  <c r="V12" i="1"/>
  <c r="AA14" i="1" l="1"/>
  <c r="AA12" i="1"/>
  <c r="W12" i="1"/>
  <c r="E12" i="1"/>
  <c r="D12" i="1"/>
  <c r="Q13" i="1" l="1"/>
  <c r="Q14" i="1" l="1"/>
  <c r="Q12" i="1" l="1"/>
</calcChain>
</file>

<file path=xl/sharedStrings.xml><?xml version="1.0" encoding="utf-8"?>
<sst xmlns="http://schemas.openxmlformats.org/spreadsheetml/2006/main" count="142" uniqueCount="119">
  <si>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</si>
  <si>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</si>
  <si>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</si>
  <si>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</si>
  <si>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</si>
  <si>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</si>
  <si>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</si>
  <si>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</si>
  <si>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</si>
  <si>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</si>
  <si>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</si>
  <si>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</si>
  <si>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</si>
  <si>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</si>
  <si>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</si>
  <si>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</si>
  <si>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</si>
  <si>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</si>
  <si>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</si>
  <si>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</si>
  <si>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</si>
  <si>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</si>
  <si>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</si>
  <si>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</si>
  <si>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</si>
  <si>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</si>
  <si>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</si>
  <si>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</si>
  <si>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</si>
  <si>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</si>
  <si>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</si>
  <si>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</si>
  <si>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</si>
  <si>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</si>
  <si>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</si>
  <si>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</si>
  <si>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</si>
  <si>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</si>
  <si>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</si>
  <si>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</si>
  <si>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</si>
  <si>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</si>
  <si>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</si>
  <si>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</si>
  <si>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</si>
  <si>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</si>
  <si>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</si>
  <si>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</si>
  <si>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</si>
  <si>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</si>
  <si>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</si>
  <si>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</si>
  <si>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</si>
  <si>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</si>
  <si>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</si>
  <si>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</si>
  <si>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</si>
  <si>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</si>
  <si>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</si>
  <si>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</si>
  <si>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</si>
  <si>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</si>
  <si>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</si>
  <si>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</si>
  <si>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</si>
  <si>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</si>
  <si>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</si>
  <si>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</si>
  <si>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</si>
  <si>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</si>
  <si>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</si>
  <si>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Variación 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</si>
  <si>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</si>
  <si>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</si>
  <si>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</si>
  <si>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</si>
  <si>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</si>
  <si>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</si>
  <si>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</si>
  <si>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</si>
  <si>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</si>
  <si>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</si>
  <si>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</si>
  <si>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</si>
  <si>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</si>
  <si>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</si>
  <si>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</si>
  <si>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</si>
  <si>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</si>
  <si>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</si>
  <si>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</si>
  <si>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</si>
  <si>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>Porcentaje</t>
  </si>
  <si>
    <t>Estratégico</t>
  </si>
  <si>
    <t>Eficacia</t>
  </si>
  <si>
    <t>Trimestral</t>
  </si>
  <si>
    <t>Ascendente</t>
  </si>
  <si>
    <t>De gestión</t>
  </si>
  <si>
    <t>Mensual</t>
  </si>
  <si>
    <t>C.P. ONOFRE VELASCO ALAVEZ</t>
  </si>
  <si>
    <t>MTRO. JOSE ANTONIO SANCHEZ CORTEZ</t>
  </si>
  <si>
    <t>ENLACE ADMINISTRATIVO</t>
  </si>
  <si>
    <t>OFICINISTA "E"</t>
  </si>
  <si>
    <t xml:space="preserve">SECRETARIO DE RECURSOS HUMANOS </t>
  </si>
  <si>
    <t>Y MATERIALES</t>
  </si>
  <si>
    <t>EJE 3. Gobierno Abierto, Moderno y Eficaz</t>
  </si>
  <si>
    <t>3.1 Fortalecer los métodos, procesos y procedimientos para alinearlos a modelos de gestión para la innovación y a los cuerpos normativos de aplicación general.</t>
  </si>
  <si>
    <t>Componente 1</t>
  </si>
  <si>
    <t>Actividad    1.2</t>
  </si>
  <si>
    <t>Actividad     1.3</t>
  </si>
  <si>
    <t>Porcentaje de estrategias de Equipamiento de Infraestructura Tecnologías de Información y Comunicaciones óptimo implementadas</t>
  </si>
  <si>
    <t>Porcentaje de acciones para la adquisición de Infraestructura de Tecnologías de Información y Comunicaciones realizadas</t>
  </si>
  <si>
    <t>(Número de Solicitudes atendidas/Número de solicitudes recibidas)*100</t>
  </si>
  <si>
    <t xml:space="preserve"> Mide el número de acciones  entregadas de bienes de Técnologías de Información y Comunicaciones a las dependencias y entidadaes municipales realizadas.</t>
  </si>
  <si>
    <t>Porcentajes de acciones de entrega de bienes de Técnologías de Información y Comunicaciones a las dependencias y entidadaes municipales realizadas.</t>
  </si>
  <si>
    <t>´(Número de acciones  de entrega de bienes de Técnologías de Información y Comunicaciones a las dependencias y entidadaes municipales realizadas/ Número de acciones  de entrega de bienes de Técnologías de Información y Comunicaciones a las dependencias y entidadaes municipales programadas)*100</t>
  </si>
  <si>
    <t>Mide el número de las solicitudes generadas por las Dependencias y Entidades con las que cuenta el Municipio de Oaxaca de Juarez para la adquisición de bienes y/o servicios.</t>
  </si>
  <si>
    <t>Tarjeta Informativa generada por el Departamento de Licitaciones al Titular de la Secretaría de Recursos Humanos y Materiales, de fecha 01 de octubre del 2024.</t>
  </si>
  <si>
    <t>Tarjetas Informativas generada por el Departamento de Licitaciones al Titular de la Secretaría de Recursos Humanos y Materiales, de fecha 01 de octubre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</si>
</sst>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9" fillId="2" borderId="0" xfId="0" applyFont="1" applyFill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9" fillId="4" borderId="1" xfId="0" applyNumberFormat="1" applyFont="1" applyFill="1" applyBorder="1" applyAlignment="1">
      <alignment horizontal="center" vertical="center"/>
    </xf>
    <xf numFmtId="3" fontId="9" fillId="14" borderId="1" xfId="0" applyNumberFormat="1" applyFont="1" applyFill="1" applyBorder="1" applyAlignment="1">
      <alignment horizontal="center" vertical="center"/>
    </xf>
    <xf numFmtId="1" fontId="9" fillId="4" borderId="1" xfId="0" applyNumberFormat="1" applyFont="1" applyFill="1" applyBorder="1" applyAlignment="1">
      <alignment horizontal="center" vertical="center"/>
    </xf>
    <xf numFmtId="1" fontId="9" fillId="14" borderId="1" xfId="0" applyNumberFormat="1" applyFont="1" applyFill="1" applyBorder="1" applyAlignment="1">
      <alignment horizontal="center" vertical="center"/>
    </xf>
    <xf numFmtId="1" fontId="9" fillId="15" borderId="1" xfId="0" applyNumberFormat="1" applyFont="1" applyFill="1" applyBorder="1" applyAlignment="1">
      <alignment horizontal="center" vertical="center"/>
    </xf>
    <xf numFmtId="0" fontId="9" fillId="2" borderId="0" xfId="0" applyFont="1" applyFill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16" borderId="1" xfId="0" quotePrefix="1" applyFont="1" applyFill="1" applyBorder="1" applyAlignment="1">
      <alignment vertical="center" wrapText="1"/>
    </xf>
    <xf numFmtId="0" fontId="9" fillId="16" borderId="1" xfId="0" quotePrefix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10" xfId="0" applyFont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3" fillId="3" borderId="7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left" vertical="center" indent="1"/>
    </xf>
    <xf numFmtId="0" fontId="0" fillId="2" borderId="8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4" fillId="0" borderId="1" xfId="0" applyFont="1" applyBorder="1" applyAlignment="1">
      <alignment horizontal="left"/>
    </xf>
    <xf numFmtId="0" fontId="3" fillId="3" borderId="9" xfId="0" applyFont="1" applyFill="1" applyBorder="1" applyAlignment="1">
      <alignment horizontal="left" vertical="center" indent="1"/>
    </xf>
    <xf numFmtId="0" fontId="0" fillId="2" borderId="9" xfId="0" applyFill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NIDADGESTION01/Documents/FORMATOS%20IMPLAN%202024/FTI_305_SRHYM_Pp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nente"/>
      <sheetName val="Catálogos"/>
      <sheetName val="ACTIVIDAD 1,2"/>
      <sheetName val="ACTIVIDAD 1.3"/>
    </sheetNames>
    <sheetDataSet>
      <sheetData sheetId="0">
        <row r="9">
          <cell r="B9" t="str">
            <v>Mide el número de las estrategias de Equipamiento de Infraestructura Tecnologías de Información y Comunicaciones óptimo implemantadas para las dependencias del Municipio de Oaxaca de Juarez.</v>
          </cell>
        </row>
        <row r="10">
          <cell r="B10" t="str">
            <v>(Número de estrategias de Equipamiento de Infraestructura Tecnologías de Información y Comunicaciones cumplidas /Estrategias de Equipamiento de Infraestructura Tecnologías de Información y Comunicaciones  implemantadas)*100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dimension ref="A1:AB25"/>
  <sheetViews>
    <sheetView tabSelected="1" topLeftCell="A7" workbookViewId="0">
      <selection activeCell="A13" sqref="A13"/>
    </sheetView>
  </sheetViews>
  <sheetFormatPr baseColWidth="10" defaultRowHeight="12.75" x14ac:dyDescent="0.2"/>
  <cols>
    <col min="1" max="1" width="0.85546875" style="1" customWidth="1"/>
    <col min="2" max="2" width="14.28515625" style="1" customWidth="1"/>
    <col min="3" max="3" width="24.7109375" style="1" bestFit="1" customWidth="1"/>
    <col min="4" max="4" width="38" style="1" customWidth="1"/>
    <col min="5" max="5" width="22.85546875" style="1" customWidth="1"/>
    <col min="6" max="6" width="11.5703125" style="1" customWidth="1"/>
    <col min="7" max="7" width="16.85546875" style="1" customWidth="1"/>
    <col min="8" max="8" width="10.7109375" style="1" customWidth="1"/>
    <col min="9" max="9" width="12.42578125" style="1" customWidth="1"/>
    <col min="10" max="10" width="12.7109375" style="1" customWidth="1"/>
    <col min="11" max="11" width="6.85546875" style="1" customWidth="1"/>
    <col min="12" max="12" width="7.140625" style="1" customWidth="1"/>
    <col min="13" max="13" width="5.7109375" style="1" customWidth="1"/>
    <col min="14" max="14" width="6.5703125" style="1" customWidth="1"/>
    <col min="15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4"/>
      <c r="B1" s="29" t="s">
        <v>72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</row>
    <row r="2" spans="1:28" ht="18" customHeight="1" x14ac:dyDescent="0.2">
      <c r="A2" s="4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</row>
    <row r="3" spans="1:28" ht="12.75" customHeight="1" x14ac:dyDescent="0.2">
      <c r="A3" s="4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</row>
    <row r="4" spans="1:28" x14ac:dyDescent="0.2">
      <c r="A4" s="4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</row>
    <row r="5" spans="1:28" s="2" customFormat="1" ht="18" customHeight="1" x14ac:dyDescent="0.15">
      <c r="A5" s="5"/>
      <c r="B5" s="30" t="s">
        <v>0</v>
      </c>
      <c r="C5" s="30"/>
      <c r="D5" s="31" t="s">
        <v>33</v>
      </c>
      <c r="E5" s="32"/>
      <c r="F5" s="32"/>
      <c r="G5" s="32"/>
      <c r="H5" s="32"/>
      <c r="I5" s="32"/>
      <c r="J5" s="32"/>
      <c r="K5" s="11" t="s">
        <v>69</v>
      </c>
      <c r="L5" s="5"/>
      <c r="M5" s="33" t="s">
        <v>1</v>
      </c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</row>
    <row r="6" spans="1:28" s="2" customFormat="1" ht="18" customHeight="1" x14ac:dyDescent="0.2">
      <c r="A6" s="5"/>
      <c r="B6" s="34" t="s">
        <v>2</v>
      </c>
      <c r="C6" s="35"/>
      <c r="D6" s="31" t="s">
        <v>68</v>
      </c>
      <c r="E6" s="32"/>
      <c r="F6" s="32"/>
      <c r="G6" s="32"/>
      <c r="H6" s="32"/>
      <c r="I6" s="32"/>
      <c r="J6" s="32"/>
      <c r="K6" s="11" t="s">
        <v>69</v>
      </c>
      <c r="L6" s="5"/>
      <c r="M6" s="36" t="s">
        <v>3</v>
      </c>
      <c r="N6" s="36"/>
      <c r="O6" s="37" t="s">
        <v>105</v>
      </c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</row>
    <row r="7" spans="1:28" s="2" customFormat="1" ht="31.5" customHeight="1" x14ac:dyDescent="0.15">
      <c r="A7" s="5"/>
      <c r="B7" s="38" t="s">
        <v>4</v>
      </c>
      <c r="C7" s="39"/>
      <c r="D7" s="31" t="s">
        <v>90</v>
      </c>
      <c r="E7" s="32"/>
      <c r="F7" s="32"/>
      <c r="G7" s="32"/>
      <c r="H7" s="32"/>
      <c r="I7" s="32"/>
      <c r="J7" s="32"/>
      <c r="K7" s="11" t="s">
        <v>69</v>
      </c>
      <c r="L7" s="5"/>
      <c r="M7" s="36" t="s">
        <v>5</v>
      </c>
      <c r="N7" s="36"/>
      <c r="O7" s="40" t="s">
        <v>106</v>
      </c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</row>
    <row r="8" spans="1:28" s="2" customFormat="1" ht="11.25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 s="2" customFormat="1" ht="16.5" customHeight="1" x14ac:dyDescent="0.15">
      <c r="A9" s="5"/>
      <c r="B9" s="41" t="s">
        <v>6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2" t="s">
        <v>7</v>
      </c>
      <c r="N9" s="42"/>
      <c r="O9" s="42"/>
      <c r="P9" s="42"/>
      <c r="Q9" s="42"/>
      <c r="R9" s="43" t="s">
        <v>8</v>
      </c>
      <c r="S9" s="43"/>
      <c r="T9" s="43"/>
      <c r="U9" s="43"/>
      <c r="V9" s="43"/>
      <c r="W9" s="44" t="s">
        <v>71</v>
      </c>
      <c r="X9" s="44"/>
      <c r="Y9" s="44"/>
      <c r="Z9" s="44"/>
      <c r="AA9" s="44"/>
      <c r="AB9" s="45" t="s">
        <v>9</v>
      </c>
    </row>
    <row r="10" spans="1:28" s="3" customFormat="1" ht="13.5" customHeight="1" x14ac:dyDescent="0.15">
      <c r="A10" s="6"/>
      <c r="B10" s="46" t="s">
        <v>10</v>
      </c>
      <c r="C10" s="49" t="s">
        <v>11</v>
      </c>
      <c r="D10" s="49" t="s">
        <v>12</v>
      </c>
      <c r="E10" s="49" t="s">
        <v>13</v>
      </c>
      <c r="F10" s="46" t="s">
        <v>14</v>
      </c>
      <c r="G10" s="49" t="s">
        <v>15</v>
      </c>
      <c r="H10" s="49" t="s">
        <v>16</v>
      </c>
      <c r="I10" s="46" t="s">
        <v>17</v>
      </c>
      <c r="J10" s="46" t="s">
        <v>18</v>
      </c>
      <c r="K10" s="51" t="s">
        <v>19</v>
      </c>
      <c r="L10" s="52"/>
      <c r="M10" s="48" t="s">
        <v>20</v>
      </c>
      <c r="N10" s="48" t="s">
        <v>21</v>
      </c>
      <c r="O10" s="48" t="s">
        <v>22</v>
      </c>
      <c r="P10" s="48" t="s">
        <v>23</v>
      </c>
      <c r="Q10" s="48" t="s">
        <v>70</v>
      </c>
      <c r="R10" s="56" t="s">
        <v>20</v>
      </c>
      <c r="S10" s="56" t="s">
        <v>21</v>
      </c>
      <c r="T10" s="56" t="s">
        <v>22</v>
      </c>
      <c r="U10" s="56" t="s">
        <v>23</v>
      </c>
      <c r="V10" s="56" t="s">
        <v>70</v>
      </c>
      <c r="W10" s="58" t="s">
        <v>20</v>
      </c>
      <c r="X10" s="58" t="s">
        <v>21</v>
      </c>
      <c r="Y10" s="58" t="s">
        <v>22</v>
      </c>
      <c r="Z10" s="58" t="s">
        <v>23</v>
      </c>
      <c r="AA10" s="53" t="s">
        <v>24</v>
      </c>
      <c r="AB10" s="45"/>
    </row>
    <row r="11" spans="1:28" s="3" customFormat="1" ht="13.5" customHeight="1" x14ac:dyDescent="0.15">
      <c r="A11" s="6"/>
      <c r="B11" s="47"/>
      <c r="C11" s="50"/>
      <c r="D11" s="50"/>
      <c r="E11" s="50"/>
      <c r="F11" s="50"/>
      <c r="G11" s="50"/>
      <c r="H11" s="50"/>
      <c r="I11" s="47"/>
      <c r="J11" s="47"/>
      <c r="K11" s="7" t="s">
        <v>25</v>
      </c>
      <c r="L11" s="7" t="s">
        <v>26</v>
      </c>
      <c r="M11" s="48"/>
      <c r="N11" s="48"/>
      <c r="O11" s="48"/>
      <c r="P11" s="48"/>
      <c r="Q11" s="55"/>
      <c r="R11" s="56"/>
      <c r="S11" s="56"/>
      <c r="T11" s="56"/>
      <c r="U11" s="56"/>
      <c r="V11" s="57"/>
      <c r="W11" s="59"/>
      <c r="X11" s="59"/>
      <c r="Y11" s="59"/>
      <c r="Z11" s="59"/>
      <c r="AA11" s="54"/>
      <c r="AB11" s="45"/>
    </row>
    <row r="12" spans="1:28" s="14" customFormat="1" ht="244.5" customHeight="1" x14ac:dyDescent="0.25">
      <c r="A12" s="12"/>
      <c r="B12" s="13" t="s">
        <v>107</v>
      </c>
      <c r="C12" s="13" t="s">
        <v>110</v>
      </c>
      <c r="D12" s="13" t="str">
        <f>[1]Componente!$B$9</f>
        <v>Mide el número de las estrategias de Equipamiento de Infraestructura Tecnologías de Información y Comunicaciones óptimo implemantadas para las dependencias del Municipio de Oaxaca de Juarez.</v>
      </c>
      <c r="E12" s="13" t="str">
        <f>[1]Componente!$B$10</f>
        <v>(Número de estrategias de Equipamiento de Infraestructura Tecnologías de Información y Comunicaciones cumplidas /Estrategias de Equipamiento de Infraestructura Tecnologías de Información y Comunicaciones  implemantadas)*100</v>
      </c>
      <c r="F12" s="13" t="s">
        <v>92</v>
      </c>
      <c r="G12" s="13" t="s">
        <v>93</v>
      </c>
      <c r="H12" s="13" t="s">
        <v>94</v>
      </c>
      <c r="I12" s="13" t="s">
        <v>95</v>
      </c>
      <c r="J12" s="13" t="s">
        <v>96</v>
      </c>
      <c r="K12" s="21">
        <v>0</v>
      </c>
      <c r="L12" s="24">
        <v>2023</v>
      </c>
      <c r="M12" s="15">
        <v>0</v>
      </c>
      <c r="N12" s="15">
        <v>0</v>
      </c>
      <c r="O12" s="15">
        <v>25</v>
      </c>
      <c r="P12" s="15">
        <v>75</v>
      </c>
      <c r="Q12" s="16">
        <f>SUM(M12:P12)</f>
        <v>100</v>
      </c>
      <c r="R12" s="17">
        <v>0</v>
      </c>
      <c r="S12" s="17">
        <v>0</v>
      </c>
      <c r="T12" s="17">
        <v>25</v>
      </c>
      <c r="U12" s="17"/>
      <c r="V12" s="18">
        <f>R12+S12+T12+U12</f>
        <v>25</v>
      </c>
      <c r="W12" s="19">
        <f>M12-R12</f>
        <v>0</v>
      </c>
      <c r="X12" s="19">
        <f>N12-S12</f>
        <v>0</v>
      </c>
      <c r="Y12" s="19">
        <f>O12-T12</f>
        <v>0</v>
      </c>
      <c r="Z12" s="19">
        <f>P12-U12</f>
        <v>75</v>
      </c>
      <c r="AA12" s="19">
        <f>W12+X12+Y12+Z12</f>
        <v>75</v>
      </c>
      <c r="AB12" s="23" t="s">
        <v>118</v>
      </c>
    </row>
    <row r="13" spans="1:28" s="9" customFormat="1" ht="129" customHeight="1" x14ac:dyDescent="0.2">
      <c r="A13" s="20"/>
      <c r="B13" s="13" t="s">
        <v>108</v>
      </c>
      <c r="C13" s="25" t="s">
        <v>111</v>
      </c>
      <c r="D13" s="25" t="s">
        <v>116</v>
      </c>
      <c r="E13" s="26" t="s">
        <v>112</v>
      </c>
      <c r="F13" s="13" t="s">
        <v>92</v>
      </c>
      <c r="G13" s="13" t="s">
        <v>97</v>
      </c>
      <c r="H13" s="13" t="s">
        <v>94</v>
      </c>
      <c r="I13" s="13" t="s">
        <v>98</v>
      </c>
      <c r="J13" s="13" t="s">
        <v>96</v>
      </c>
      <c r="K13" s="21">
        <v>100</v>
      </c>
      <c r="L13" s="24">
        <v>2023</v>
      </c>
      <c r="M13" s="15">
        <v>0</v>
      </c>
      <c r="N13" s="15">
        <v>0</v>
      </c>
      <c r="O13" s="15">
        <v>50</v>
      </c>
      <c r="P13" s="15">
        <v>50</v>
      </c>
      <c r="Q13" s="16">
        <f t="shared" ref="Q13" si="0">SUM(M13:P13)</f>
        <v>100</v>
      </c>
      <c r="R13" s="17">
        <v>0</v>
      </c>
      <c r="S13" s="17">
        <v>0</v>
      </c>
      <c r="T13" s="17">
        <v>25</v>
      </c>
      <c r="U13" s="17"/>
      <c r="V13" s="18">
        <f>R13+S13+T13+U13</f>
        <v>25</v>
      </c>
      <c r="W13" s="19">
        <f t="shared" ref="W13:W14" si="1">M13-R13</f>
        <v>0</v>
      </c>
      <c r="X13" s="19">
        <f t="shared" ref="X13:X14" si="2">N13-S13</f>
        <v>0</v>
      </c>
      <c r="Y13" s="19">
        <f t="shared" ref="Y13:Y14" si="3">O13-T13</f>
        <v>25</v>
      </c>
      <c r="Z13" s="19">
        <f t="shared" ref="Z13:Z14" si="4">P13-U13</f>
        <v>50</v>
      </c>
      <c r="AA13" s="19">
        <f t="shared" ref="AA13:AA14" si="5">W13+X13+Y13+Z13</f>
        <v>75</v>
      </c>
      <c r="AB13" s="23" t="s">
        <v>117</v>
      </c>
    </row>
    <row r="14" spans="1:28" s="9" customFormat="1" ht="285" x14ac:dyDescent="0.2">
      <c r="A14" s="20"/>
      <c r="B14" s="13" t="s">
        <v>109</v>
      </c>
      <c r="C14" s="22" t="s">
        <v>114</v>
      </c>
      <c r="D14" s="13" t="s">
        <v>113</v>
      </c>
      <c r="E14" s="13" t="s">
        <v>115</v>
      </c>
      <c r="F14" s="13" t="s">
        <v>92</v>
      </c>
      <c r="G14" s="13" t="s">
        <v>97</v>
      </c>
      <c r="H14" s="13" t="s">
        <v>94</v>
      </c>
      <c r="I14" s="13" t="s">
        <v>98</v>
      </c>
      <c r="J14" s="13" t="s">
        <v>96</v>
      </c>
      <c r="K14" s="21">
        <v>100</v>
      </c>
      <c r="L14" s="24">
        <v>2023</v>
      </c>
      <c r="M14" s="15">
        <v>0</v>
      </c>
      <c r="N14" s="15">
        <v>0</v>
      </c>
      <c r="O14" s="15">
        <v>0</v>
      </c>
      <c r="P14" s="15">
        <v>100</v>
      </c>
      <c r="Q14" s="16">
        <f t="shared" ref="Q14" si="6">SUM(M14:P14)</f>
        <v>100</v>
      </c>
      <c r="R14" s="17">
        <v>0</v>
      </c>
      <c r="S14" s="17">
        <v>0</v>
      </c>
      <c r="T14" s="17">
        <v>25</v>
      </c>
      <c r="U14" s="17"/>
      <c r="V14" s="18"/>
      <c r="W14" s="19">
        <f t="shared" si="1"/>
        <v>0</v>
      </c>
      <c r="X14" s="19">
        <f t="shared" si="2"/>
        <v>0</v>
      </c>
      <c r="Y14" s="19">
        <f t="shared" si="3"/>
        <v>-25</v>
      </c>
      <c r="Z14" s="19">
        <f t="shared" si="4"/>
        <v>100</v>
      </c>
      <c r="AA14" s="19">
        <f t="shared" si="5"/>
        <v>75</v>
      </c>
      <c r="AB14" s="23" t="s">
        <v>117</v>
      </c>
    </row>
    <row r="19" spans="3:27" ht="14.25" x14ac:dyDescent="0.2">
      <c r="C19" s="27" t="s">
        <v>27</v>
      </c>
      <c r="D19" s="27"/>
      <c r="E19" s="27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27" t="s">
        <v>28</v>
      </c>
      <c r="W19" s="27"/>
      <c r="X19" s="27"/>
      <c r="Y19" s="27"/>
      <c r="Z19" s="27"/>
      <c r="AA19" s="27"/>
    </row>
    <row r="20" spans="3:27" ht="14.25" x14ac:dyDescent="0.2">
      <c r="C20" s="61"/>
      <c r="D20" s="61"/>
      <c r="E20" s="61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61"/>
      <c r="W20" s="61"/>
      <c r="X20" s="61"/>
      <c r="Y20" s="61"/>
      <c r="Z20" s="61"/>
      <c r="AA20" s="61"/>
    </row>
    <row r="21" spans="3:27" ht="15" customHeight="1" x14ac:dyDescent="0.2">
      <c r="C21" s="60"/>
      <c r="D21" s="60"/>
      <c r="E21" s="60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60"/>
      <c r="W21" s="61"/>
      <c r="X21" s="61"/>
      <c r="Y21" s="61"/>
      <c r="Z21" s="61"/>
      <c r="AA21" s="61"/>
    </row>
    <row r="22" spans="3:27" ht="14.25" x14ac:dyDescent="0.2">
      <c r="C22" s="62"/>
      <c r="D22" s="62"/>
      <c r="E22" s="62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62"/>
      <c r="W22" s="62"/>
      <c r="X22" s="62"/>
      <c r="Y22" s="62"/>
      <c r="Z22" s="62"/>
      <c r="AA22" s="62"/>
    </row>
    <row r="23" spans="3:27" ht="14.25" x14ac:dyDescent="0.2">
      <c r="C23" s="28" t="s">
        <v>99</v>
      </c>
      <c r="D23" s="28"/>
      <c r="E23" s="2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28" t="s">
        <v>100</v>
      </c>
      <c r="W23" s="28"/>
      <c r="X23" s="28"/>
      <c r="Y23" s="28"/>
      <c r="Z23" s="28"/>
      <c r="AA23" s="28"/>
    </row>
    <row r="24" spans="3:27" ht="14.25" x14ac:dyDescent="0.2">
      <c r="C24" s="27" t="s">
        <v>101</v>
      </c>
      <c r="D24" s="27"/>
      <c r="E24" s="27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27" t="s">
        <v>103</v>
      </c>
      <c r="W24" s="27"/>
      <c r="X24" s="27"/>
      <c r="Y24" s="27"/>
      <c r="Z24" s="27"/>
      <c r="AA24" s="27"/>
    </row>
    <row r="25" spans="3:27" ht="14.25" x14ac:dyDescent="0.2">
      <c r="C25" s="27" t="s">
        <v>102</v>
      </c>
      <c r="D25" s="27"/>
      <c r="E25" s="27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27" t="s">
        <v>104</v>
      </c>
      <c r="W25" s="27"/>
      <c r="X25" s="27"/>
      <c r="Y25" s="27"/>
      <c r="Z25" s="27"/>
      <c r="AA25" s="27"/>
    </row>
  </sheetData>
  <mergeCells count="56">
    <mergeCell ref="C21:E21"/>
    <mergeCell ref="V21:AA21"/>
    <mergeCell ref="C22:E22"/>
    <mergeCell ref="V22:AA22"/>
    <mergeCell ref="C19:E19"/>
    <mergeCell ref="V19:AA19"/>
    <mergeCell ref="C20:E20"/>
    <mergeCell ref="V20:AA20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H10:H11"/>
    <mergeCell ref="I10:I11"/>
    <mergeCell ref="J10:J11"/>
    <mergeCell ref="K10:L10"/>
    <mergeCell ref="M10:M11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B1:AB4"/>
    <mergeCell ref="B5:C5"/>
    <mergeCell ref="D5:J5"/>
    <mergeCell ref="M5:AB5"/>
    <mergeCell ref="B6:C6"/>
    <mergeCell ref="D6:J6"/>
    <mergeCell ref="M6:N6"/>
    <mergeCell ref="O6:AB6"/>
    <mergeCell ref="C25:E25"/>
    <mergeCell ref="V25:AA25"/>
    <mergeCell ref="C23:E23"/>
    <mergeCell ref="C24:E24"/>
    <mergeCell ref="V23:AA23"/>
    <mergeCell ref="V24:AA24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50" orientation="landscape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Catálogos!$A$1:$A$28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28"/>
  <sheetViews>
    <sheetView workbookViewId="0">
      <selection activeCell="A18" sqref="A18"/>
    </sheetView>
  </sheetViews>
  <sheetFormatPr baseColWidth="10" defaultRowHeight="15" x14ac:dyDescent="0.2"/>
  <cols>
    <col min="1" max="1" width="79.42578125" style="9" bestFit="1" customWidth="1"/>
    <col min="2" max="2" width="3.5703125" style="9" customWidth="1"/>
    <col min="3" max="3" width="82" style="9" bestFit="1" customWidth="1"/>
    <col min="4" max="4" width="3.7109375" style="9" customWidth="1"/>
    <col min="5" max="5" width="21.85546875" style="9" bestFit="1" customWidth="1"/>
    <col min="6" max="16384" width="11.42578125" style="9"/>
  </cols>
  <sheetData>
    <row r="1" spans="1:5" x14ac:dyDescent="0.2">
      <c r="A1" s="9" t="s">
        <v>29</v>
      </c>
      <c r="C1" s="10" t="s">
        <v>73</v>
      </c>
      <c r="E1" s="9" t="s">
        <v>88</v>
      </c>
    </row>
    <row r="2" spans="1:5" x14ac:dyDescent="0.2">
      <c r="A2" s="9" t="s">
        <v>30</v>
      </c>
      <c r="C2" s="10" t="s">
        <v>74</v>
      </c>
      <c r="E2" s="9" t="s">
        <v>89</v>
      </c>
    </row>
    <row r="3" spans="1:5" x14ac:dyDescent="0.2">
      <c r="A3" s="9" t="s">
        <v>31</v>
      </c>
      <c r="C3" s="10" t="s">
        <v>75</v>
      </c>
      <c r="E3" s="9" t="s">
        <v>90</v>
      </c>
    </row>
    <row r="4" spans="1:5" x14ac:dyDescent="0.2">
      <c r="A4" s="9" t="s">
        <v>32</v>
      </c>
      <c r="C4" s="10" t="s">
        <v>76</v>
      </c>
      <c r="E4" s="9" t="s">
        <v>91</v>
      </c>
    </row>
    <row r="5" spans="1:5" x14ac:dyDescent="0.2">
      <c r="A5" s="9" t="s">
        <v>33</v>
      </c>
      <c r="C5" s="10" t="s">
        <v>77</v>
      </c>
    </row>
    <row r="6" spans="1:5" x14ac:dyDescent="0.2">
      <c r="A6" s="9" t="s">
        <v>34</v>
      </c>
      <c r="C6" s="10" t="s">
        <v>78</v>
      </c>
    </row>
    <row r="7" spans="1:5" x14ac:dyDescent="0.2">
      <c r="A7" s="9" t="s">
        <v>35</v>
      </c>
      <c r="C7" s="10" t="s">
        <v>79</v>
      </c>
    </row>
    <row r="8" spans="1:5" x14ac:dyDescent="0.2">
      <c r="A8" s="9" t="s">
        <v>36</v>
      </c>
      <c r="C8" s="10" t="s">
        <v>80</v>
      </c>
    </row>
    <row r="9" spans="1:5" x14ac:dyDescent="0.2">
      <c r="A9" s="9" t="s">
        <v>37</v>
      </c>
      <c r="C9" s="10" t="s">
        <v>81</v>
      </c>
    </row>
    <row r="10" spans="1:5" x14ac:dyDescent="0.2">
      <c r="A10" s="9" t="s">
        <v>38</v>
      </c>
      <c r="C10" s="10" t="s">
        <v>57</v>
      </c>
    </row>
    <row r="11" spans="1:5" x14ac:dyDescent="0.2">
      <c r="A11" s="9" t="s">
        <v>39</v>
      </c>
      <c r="C11" s="10" t="s">
        <v>58</v>
      </c>
    </row>
    <row r="12" spans="1:5" x14ac:dyDescent="0.2">
      <c r="A12" s="9" t="s">
        <v>40</v>
      </c>
      <c r="C12" s="10" t="s">
        <v>59</v>
      </c>
    </row>
    <row r="13" spans="1:5" x14ac:dyDescent="0.2">
      <c r="A13" s="9" t="s">
        <v>41</v>
      </c>
      <c r="C13" s="9" t="s">
        <v>60</v>
      </c>
    </row>
    <row r="14" spans="1:5" x14ac:dyDescent="0.2">
      <c r="A14" s="9" t="s">
        <v>42</v>
      </c>
      <c r="C14" s="9" t="s">
        <v>61</v>
      </c>
    </row>
    <row r="15" spans="1:5" x14ac:dyDescent="0.2">
      <c r="A15" s="9" t="s">
        <v>43</v>
      </c>
      <c r="C15" s="9" t="s">
        <v>62</v>
      </c>
    </row>
    <row r="16" spans="1:5" x14ac:dyDescent="0.2">
      <c r="A16" s="9" t="s">
        <v>44</v>
      </c>
      <c r="C16" s="9" t="s">
        <v>63</v>
      </c>
    </row>
    <row r="17" spans="1:3" x14ac:dyDescent="0.2">
      <c r="A17" s="9" t="s">
        <v>45</v>
      </c>
      <c r="C17" s="9" t="s">
        <v>64</v>
      </c>
    </row>
    <row r="18" spans="1:3" x14ac:dyDescent="0.2">
      <c r="A18" s="9" t="s">
        <v>46</v>
      </c>
      <c r="C18" s="9" t="s">
        <v>65</v>
      </c>
    </row>
    <row r="19" spans="1:3" x14ac:dyDescent="0.2">
      <c r="A19" s="9" t="s">
        <v>47</v>
      </c>
      <c r="C19" s="9" t="s">
        <v>66</v>
      </c>
    </row>
    <row r="20" spans="1:3" x14ac:dyDescent="0.2">
      <c r="A20" s="9" t="s">
        <v>48</v>
      </c>
      <c r="C20" s="9" t="s">
        <v>67</v>
      </c>
    </row>
    <row r="21" spans="1:3" x14ac:dyDescent="0.2">
      <c r="A21" s="9" t="s">
        <v>49</v>
      </c>
      <c r="C21" s="9" t="s">
        <v>68</v>
      </c>
    </row>
    <row r="22" spans="1:3" x14ac:dyDescent="0.2">
      <c r="A22" s="9" t="s">
        <v>50</v>
      </c>
      <c r="C22" s="9" t="s">
        <v>82</v>
      </c>
    </row>
    <row r="23" spans="1:3" x14ac:dyDescent="0.2">
      <c r="A23" s="9" t="s">
        <v>51</v>
      </c>
      <c r="C23" s="9" t="s">
        <v>83</v>
      </c>
    </row>
    <row r="24" spans="1:3" x14ac:dyDescent="0.2">
      <c r="A24" s="9" t="s">
        <v>52</v>
      </c>
      <c r="C24" s="9" t="s">
        <v>84</v>
      </c>
    </row>
    <row r="25" spans="1:3" x14ac:dyDescent="0.2">
      <c r="A25" s="9" t="s">
        <v>53</v>
      </c>
      <c r="C25" s="9" t="s">
        <v>85</v>
      </c>
    </row>
    <row r="26" spans="1:3" x14ac:dyDescent="0.2">
      <c r="A26" s="9" t="s">
        <v>54</v>
      </c>
      <c r="C26" s="9" t="s">
        <v>86</v>
      </c>
    </row>
    <row r="27" spans="1:3" x14ac:dyDescent="0.2">
      <c r="A27" s="9" t="s">
        <v>55</v>
      </c>
      <c r="C27" s="9" t="s">
        <v>87</v>
      </c>
    </row>
    <row r="28" spans="1:3" x14ac:dyDescent="0.2">
      <c r="A28" s="9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UNIDADGESTION01</cp:lastModifiedBy>
  <cp:lastPrinted>2024-10-04T16:09:07Z</cp:lastPrinted>
  <dcterms:created xsi:type="dcterms:W3CDTF">2023-03-14T18:09:27Z</dcterms:created>
  <dcterms:modified xsi:type="dcterms:W3CDTF">2024-10-04T17:27:19Z</dcterms:modified>
</cp:coreProperties>
</file>