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Entrega 4to. Trimestre\Pp_102\Editables\"/>
    </mc:Choice>
  </mc:AlternateContent>
  <bookViews>
    <workbookView xWindow="0" yWindow="465" windowWidth="25605" windowHeight="14415"/>
  </bookViews>
  <sheets>
    <sheet name="Informe Trimestral" sheetId="2" r:id="rId1"/>
  </sheets>
  <definedNames>
    <definedName name="_xlnm.Print_Area" localSheetId="0">'Informe Trimestral'!$A$1:$AC$45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2" l="1"/>
  <c r="Z32" i="2"/>
  <c r="Y32" i="2"/>
  <c r="X32" i="2"/>
  <c r="Y25" i="2"/>
  <c r="X25" i="2"/>
  <c r="V17" i="2" l="1"/>
  <c r="Q25" i="2"/>
  <c r="V32" i="2" l="1"/>
  <c r="V25" i="2"/>
  <c r="W25" i="2"/>
  <c r="AA25" i="2" s="1"/>
  <c r="Z17" i="2" l="1"/>
  <c r="AA17" i="2" s="1"/>
  <c r="Y17" i="2"/>
  <c r="X17" i="2"/>
  <c r="W17" i="2"/>
  <c r="Q17" i="2"/>
  <c r="W32" i="2" l="1"/>
  <c r="AA32" i="2" s="1"/>
  <c r="Q14" i="2"/>
  <c r="V14" i="2"/>
  <c r="W14" i="2"/>
  <c r="X14" i="2"/>
  <c r="Y14" i="2"/>
  <c r="Z14" i="2"/>
  <c r="Q15" i="2"/>
  <c r="V15" i="2"/>
  <c r="W15" i="2"/>
  <c r="X15" i="2"/>
  <c r="Y15" i="2"/>
  <c r="Z15" i="2"/>
  <c r="Q16" i="2"/>
  <c r="V16" i="2"/>
  <c r="W16" i="2"/>
  <c r="X16" i="2"/>
  <c r="Y16" i="2"/>
  <c r="Z16" i="2"/>
  <c r="Q18" i="2"/>
  <c r="V18" i="2"/>
  <c r="W18" i="2"/>
  <c r="X18" i="2"/>
  <c r="Y18" i="2"/>
  <c r="Z18" i="2"/>
  <c r="Q19" i="2"/>
  <c r="V19" i="2"/>
  <c r="W19" i="2"/>
  <c r="X19" i="2"/>
  <c r="Y19" i="2"/>
  <c r="Z19" i="2"/>
  <c r="Q20" i="2"/>
  <c r="V20" i="2"/>
  <c r="W20" i="2"/>
  <c r="X20" i="2"/>
  <c r="Y20" i="2"/>
  <c r="Z20" i="2"/>
  <c r="Q21" i="2"/>
  <c r="V21" i="2"/>
  <c r="W21" i="2"/>
  <c r="X21" i="2"/>
  <c r="Y21" i="2"/>
  <c r="Z21" i="2"/>
  <c r="Q22" i="2"/>
  <c r="V22" i="2"/>
  <c r="W22" i="2"/>
  <c r="X22" i="2"/>
  <c r="Y22" i="2"/>
  <c r="Z22" i="2"/>
  <c r="Q23" i="2"/>
  <c r="V23" i="2"/>
  <c r="W23" i="2"/>
  <c r="X23" i="2"/>
  <c r="Y23" i="2"/>
  <c r="Z23" i="2"/>
  <c r="AA21" i="2" l="1"/>
  <c r="AA19" i="2"/>
  <c r="AA23" i="2"/>
  <c r="AA16" i="2"/>
  <c r="AA14" i="2"/>
  <c r="AA20" i="2"/>
  <c r="AA15" i="2"/>
  <c r="AA22" i="2"/>
  <c r="AA18" i="2"/>
  <c r="Q32" i="2"/>
  <c r="W24" i="2" l="1"/>
  <c r="X24" i="2"/>
  <c r="Y24" i="2"/>
  <c r="Z24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W31" i="2"/>
  <c r="X31" i="2"/>
  <c r="Y31" i="2"/>
  <c r="Z31" i="2"/>
  <c r="V24" i="2"/>
  <c r="V26" i="2"/>
  <c r="V27" i="2"/>
  <c r="V28" i="2"/>
  <c r="V29" i="2"/>
  <c r="V30" i="2"/>
  <c r="V31" i="2"/>
  <c r="Q24" i="2"/>
  <c r="Q26" i="2"/>
  <c r="Q27" i="2"/>
  <c r="Q28" i="2"/>
  <c r="Q29" i="2"/>
  <c r="Q30" i="2"/>
  <c r="Q31" i="2"/>
  <c r="AA30" i="2" l="1"/>
  <c r="AA26" i="2"/>
  <c r="AA28" i="2"/>
  <c r="AA31" i="2"/>
  <c r="AA27" i="2"/>
  <c r="AA29" i="2"/>
  <c r="AA24" i="2"/>
</calcChain>
</file>

<file path=xl/sharedStrings.xml><?xml version="1.0" encoding="utf-8"?>
<sst xmlns="http://schemas.openxmlformats.org/spreadsheetml/2006/main" count="239" uniqueCount="130">
  <si>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</si>
  <si>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</si>
  <si>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</si>
  <si>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</si>
  <si>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</si>
  <si>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</si>
  <si>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</si>
  <si>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</si>
  <si>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</si>
  <si>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</si>
  <si>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</si>
  <si>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</si>
  <si>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</si>
  <si>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</si>
  <si>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</si>
  <si>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</si>
  <si>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</si>
  <si>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</si>
  <si>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</si>
  <si>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</si>
  <si>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</si>
  <si>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</si>
  <si>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</si>
  <si>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</si>
  <si>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</si>
  <si>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</si>
  <si>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</si>
  <si>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</si>
  <si>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</si>
  <si>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</si>
  <si>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</si>
  <si>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</si>
  <si>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</si>
  <si>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</si>
  <si>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itaee actual/ itaee año pasado por 100</t>
  </si>
  <si>
    <t>Estratégico</t>
  </si>
  <si>
    <t>Economía</t>
  </si>
  <si>
    <t>Trimestral</t>
  </si>
  <si>
    <t>Ascendente</t>
  </si>
  <si>
    <t>Porcentaje</t>
  </si>
  <si>
    <t>De gestión</t>
  </si>
  <si>
    <t>Mensual</t>
  </si>
  <si>
    <t xml:space="preserve">Porcentaje </t>
  </si>
  <si>
    <t>Eficacia</t>
  </si>
  <si>
    <t xml:space="preserve">Mensual </t>
  </si>
  <si>
    <t>L.A.E. José Manuel Vázquez Córdova.</t>
  </si>
  <si>
    <t>Secretario de Desarrollo Económico.</t>
  </si>
  <si>
    <t>1.1 Generar las condiciones que impulsen el acceso a un empleo digno y bien remunerado.</t>
  </si>
  <si>
    <t>Mide el crecimiento o disminución de la actividad económica trimestral.</t>
  </si>
  <si>
    <t>Índice</t>
  </si>
  <si>
    <t>Indicador Trimestral de la Actividad Económca Estatal (ITAEE)</t>
  </si>
  <si>
    <t>Porcentaje de avance de programas gestionados.</t>
  </si>
  <si>
    <t>https://www.inegi.org.mx/temas/itaee</t>
  </si>
  <si>
    <t>Informe de la Secretaría de Desarrollo económico.</t>
  </si>
  <si>
    <t>Porcentaje de avance de programas implementados.</t>
  </si>
  <si>
    <t>(No. De programas implementados /no. De programas estimados) * 100.</t>
  </si>
  <si>
    <t>Porcentaje de avance de empleos creados.</t>
  </si>
  <si>
    <t>(Número de programas creados/número de empleos estimados a crear) *100</t>
  </si>
  <si>
    <t>(No. De programa recibidos /no. De programas gestionados)  * 100</t>
  </si>
  <si>
    <t>Porcentaje de avance de promoción.</t>
  </si>
  <si>
    <t>(No. De campañas de promoción  realizadas / No. De campañas de promoción programadas) * 100</t>
  </si>
  <si>
    <t>Porcentaje de avance de la bolsa de trabajo</t>
  </si>
  <si>
    <t>(No. De Bolsa de trabajo creada /bolsa de trabajo total) * 100</t>
  </si>
  <si>
    <t>Porcentaje de avance de programas creados.</t>
  </si>
  <si>
    <t>(No. De programas creados / No. De programas se estimen se creen) * 100.</t>
  </si>
  <si>
    <t>( No. De campañas de promoción realizada / No. De campañas de promoción programadas) * 100</t>
  </si>
  <si>
    <t>Porcentaje de avance de convenios firmados</t>
  </si>
  <si>
    <t>(Nó. De convenios firmados  / No. De  convenios estimados a firmar) *  100</t>
  </si>
  <si>
    <t>( No. De programas recibidos  /No. De programas gestionados ) * 100</t>
  </si>
  <si>
    <t>Tasa de apertura de empresas</t>
  </si>
  <si>
    <t>Tasa</t>
  </si>
  <si>
    <t>(No. De empresas creadas+el No. De empresas consolidadas)/(No. De empresas creadas estimadas + No. De empresas consolidadas estimadas )) * 100</t>
  </si>
  <si>
    <t xml:space="preserve">Porcentaje de avance de programas gestionados </t>
  </si>
  <si>
    <t>(Número de programas recibidos  / número de programas gestionados) * 100.</t>
  </si>
  <si>
    <t>Informe de la Secretaria de Desarrollo económico.</t>
  </si>
  <si>
    <t>Reporte anual de altas para inicio de operaciones/ padrón de establecimientos comerciales del municipio de Oaxaca de Juárez.</t>
  </si>
  <si>
    <t>( No. De campañas  de promoción realizadas / No. De campañas de promoción programadas) * 100</t>
  </si>
  <si>
    <t xml:space="preserve">Porcentaje de avance de programas gestionados. </t>
  </si>
  <si>
    <t>(Número de programas recibidos / número de programas gestionados)  * 100.</t>
  </si>
  <si>
    <t>Porcentaje de avance de trámites consolidados.</t>
  </si>
  <si>
    <t>( No. De Tramites agilizados/ No. De tramites recibidos) *  100.</t>
  </si>
  <si>
    <t>Porcentaje de avance de simplificación de proceso</t>
  </si>
  <si>
    <t>( No. De Procesos simplificados /No. De procesos recibidos) *  100.</t>
  </si>
  <si>
    <t>( No. De campañas de promocion realizadas  / No. De campañas de promocion programadas) * 100.</t>
  </si>
  <si>
    <t>(No. De campañas de promoción realizadas / No.  De campañas de promoción programadas) * 100.</t>
  </si>
  <si>
    <t>102 - Municipio próspero y con futuro.</t>
  </si>
  <si>
    <t>309 Secretaría de Desarrollo Económico</t>
  </si>
  <si>
    <t>1 Oaxaca próspero y con futuro</t>
  </si>
  <si>
    <t>Actividad 1.1</t>
  </si>
  <si>
    <t xml:space="preserve">Mide el porcentaje de  programas de financiamiento gestionados para emprendedores y empresarios en el ejercicio 2022, de los sectores primario, secundario y terciario.  </t>
  </si>
  <si>
    <t>Actividad 1.2</t>
  </si>
  <si>
    <t>Mide el porcentaje de programas  de capacitación  implementado durante el 2022 en agencias y colonias.</t>
  </si>
  <si>
    <t>Componente 2</t>
  </si>
  <si>
    <t>Componente 1</t>
  </si>
  <si>
    <t>Mide el porcentaje de empleos creados durante el ejercicio 2022, en Oaxaca de Juárez, a través de convenio con la Coordinación Nacional de Empleo.</t>
  </si>
  <si>
    <t xml:space="preserve">Actividad 2.1 </t>
  </si>
  <si>
    <t>Mide el porcentaje de beneficiarios del programa implementado de apoyo al empleo durante el 2022, en el municipio de Oaxaca de Juárez en favor de los sectores primario, secundario y terciario.</t>
  </si>
  <si>
    <t>Actividad 2.2</t>
  </si>
  <si>
    <t>Mide el porcentaje de campañas de promoción realizadas a través de las ferias de empleo para realizar vinculación entre oferta y demanda laboral.</t>
  </si>
  <si>
    <t xml:space="preserve">Actividad 2.3 </t>
  </si>
  <si>
    <t>Mide el porcentaje de beneficiarios atendidos por la bolsa de trabajo a través de la  vinculación, acuerdos y acciones con la CSNEO y el Municipio de Oaxaca de Juárez durante el ejercicio 2022.</t>
  </si>
  <si>
    <t>Actividad 2.4</t>
  </si>
  <si>
    <t>Mide el porcentaje de beneficiarios atendidos con el programa de capacitación y certificación de competencias laborales en coordinación con el programa CONOCER.</t>
  </si>
  <si>
    <t>Actividad 2.5</t>
  </si>
  <si>
    <t>Mide el porcentaje de beneficiarios atendidos con inclusión laboral de grupos vulnerables durante el ejercicio 2022.</t>
  </si>
  <si>
    <t xml:space="preserve">Actividad 2.6 </t>
  </si>
  <si>
    <t xml:space="preserve">Mide el porcentaje de convenios firmados  durante el ejercicio de 2022, para favorecer la contratación de egresados. </t>
  </si>
  <si>
    <t>Actividad 2.7</t>
  </si>
  <si>
    <t>Mide el porcentaje de programas de atención a campañas de promoción en agroecología y cooperativismo durante el ejercicio de 2022.</t>
  </si>
  <si>
    <t>Componente 3</t>
  </si>
  <si>
    <t xml:space="preserve">Mide la tasa  de empresas creadas y consolidadas respecto a las empresas creadas y consolidadas estimadas. </t>
  </si>
  <si>
    <t>Actividad 3.1</t>
  </si>
  <si>
    <t>Mide el porcentaje de programas que atienden a emprendedores con apoyo financiero para nuevas empresas durante el ejercicio de 2022.</t>
  </si>
  <si>
    <t xml:space="preserve">Actividad 3.2 </t>
  </si>
  <si>
    <t>Mide el porcentaje de campañas de promoción de trabajadores atendidos para contar con un empleo formal.</t>
  </si>
  <si>
    <t>Actividad 3.3</t>
  </si>
  <si>
    <t>Mide el porcentaje de programas gestionados para que las empresas tengan acceso a créditos.</t>
  </si>
  <si>
    <t>Actividad 3.4</t>
  </si>
  <si>
    <t>Mide el porcentaje de tramites resueltos contra el total de tramites recibidos por la ventanilla empresarial electrónica.</t>
  </si>
  <si>
    <t xml:space="preserve">Actividad 3.5 </t>
  </si>
  <si>
    <t>Mide el porcentaje de atención de trámites simplificados para formalización, apertura y cierre de negocios.</t>
  </si>
  <si>
    <t xml:space="preserve">Actividad 3.6 </t>
  </si>
  <si>
    <t>Mide el porcentaje de campañas de promoción realizadas para la baja del padrón de establecimientos de comercio durante el ejercicio 2022.</t>
  </si>
  <si>
    <t>Actividad 3.7</t>
  </si>
  <si>
    <t xml:space="preserve">Mide el porcentaje de promoción de apertura de nuevas empresas para beneficiar a ciudadanos que necesiten el servicio durante el ejercicio 2022. </t>
  </si>
  <si>
    <t>(No. De programas gestionados /no. De programas estimados) * 100</t>
  </si>
  <si>
    <t>Informe de la Unidad de Economía Social y Solidaria.</t>
  </si>
  <si>
    <t>4to Trimestre 2022</t>
  </si>
  <si>
    <t>Mtro. Rogelio Ballesteros Cruz</t>
  </si>
  <si>
    <t>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</si>
</sst>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8"/>
      <color rgb="FF0070C0"/>
      <name val="Tahoma"/>
      <family val="2"/>
    </font>
    <font>
      <b/>
      <sz val="10"/>
      <color rgb="FF0070C0"/>
      <name val="Tahoma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3" fontId="6" fillId="14" borderId="0" xfId="0" applyNumberFormat="1" applyFont="1" applyFill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2" fillId="0" borderId="0" xfId="0" applyFont="1"/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3" fontId="6" fillId="14" borderId="8" xfId="0" applyNumberFormat="1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13" fillId="14" borderId="8" xfId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" fillId="14" borderId="9" xfId="0" applyFont="1" applyFill="1" applyBorder="1" applyAlignment="1">
      <alignment horizontal="center" vertical="top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13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14" borderId="8" xfId="0" applyFont="1" applyFill="1" applyBorder="1" applyAlignment="1">
      <alignment horizontal="center" vertical="top" wrapText="1"/>
    </xf>
    <xf numFmtId="0" fontId="1" fillId="14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top" wrapText="1"/>
    </xf>
    <xf numFmtId="3" fontId="1" fillId="0" borderId="9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250605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temas/ita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tabSelected="1" zoomScale="75" zoomScaleNormal="110" workbookViewId="0"/>
  </sheetViews>
  <sheetFormatPr baseColWidth="10" defaultColWidth="11.42578125" defaultRowHeight="12.75" x14ac:dyDescent="0.2"/>
  <cols>
    <col min="1" max="1" width="2.7109375" style="1" customWidth="1"/>
    <col min="2" max="2" width="13.28515625" style="1" customWidth="1"/>
    <col min="3" max="3" width="15.28515625" style="1" customWidth="1"/>
    <col min="4" max="4" width="16.7109375" style="53" customWidth="1"/>
    <col min="5" max="5" width="16.28515625" style="1" customWidth="1"/>
    <col min="6" max="6" width="10" style="1" customWidth="1"/>
    <col min="7" max="7" width="10.7109375" style="1" customWidth="1"/>
    <col min="8" max="8" width="8.28515625" style="1" customWidth="1"/>
    <col min="9" max="9" width="10.140625" style="1" customWidth="1"/>
    <col min="10" max="10" width="10.28515625" style="2" customWidth="1"/>
    <col min="11" max="13" width="5.42578125" style="1" customWidth="1"/>
    <col min="14" max="14" width="6" style="1" customWidth="1"/>
    <col min="15" max="16" width="5.42578125" style="1" customWidth="1"/>
    <col min="17" max="17" width="9" style="1" customWidth="1"/>
    <col min="18" max="18" width="5.42578125" style="1" customWidth="1"/>
    <col min="19" max="19" width="4.42578125" style="16" customWidth="1"/>
    <col min="20" max="20" width="4.28515625" style="16" customWidth="1"/>
    <col min="21" max="21" width="4.42578125" style="16" customWidth="1"/>
    <col min="22" max="22" width="8.7109375" style="1" customWidth="1"/>
    <col min="23" max="23" width="4.85546875" style="1" customWidth="1"/>
    <col min="24" max="24" width="5.42578125" style="1" customWidth="1"/>
    <col min="25" max="25" width="5.7109375" style="1" customWidth="1"/>
    <col min="26" max="26" width="4.85546875" style="1" customWidth="1"/>
    <col min="27" max="27" width="9" style="1" customWidth="1"/>
    <col min="28" max="28" width="15.7109375" style="1" customWidth="1"/>
    <col min="29" max="29" width="2.7109375" style="1" customWidth="1"/>
    <col min="30" max="16384" width="11.42578125" style="1"/>
  </cols>
  <sheetData>
    <row r="1" spans="2:30" x14ac:dyDescent="0.2">
      <c r="AB1" s="13" t="s">
        <v>31</v>
      </c>
    </row>
    <row r="2" spans="2:30" x14ac:dyDescent="0.2">
      <c r="AB2" s="13" t="s">
        <v>32</v>
      </c>
    </row>
    <row r="3" spans="2:30" x14ac:dyDescent="0.2">
      <c r="AB3" s="13" t="s">
        <v>33</v>
      </c>
    </row>
    <row r="5" spans="2:30" ht="18" x14ac:dyDescent="0.25"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7" spans="2:30" s="2" customFormat="1" ht="15" customHeight="1" x14ac:dyDescent="0.15">
      <c r="B7" s="68" t="s">
        <v>2</v>
      </c>
      <c r="C7" s="68"/>
      <c r="D7" s="70" t="s">
        <v>86</v>
      </c>
      <c r="E7" s="71"/>
      <c r="F7" s="71"/>
      <c r="G7" s="71"/>
      <c r="H7" s="71"/>
      <c r="I7" s="71"/>
      <c r="J7" s="71"/>
      <c r="M7" s="77" t="s">
        <v>26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2:30" s="2" customFormat="1" ht="15" customHeight="1" x14ac:dyDescent="0.15">
      <c r="B8" s="68" t="s">
        <v>30</v>
      </c>
      <c r="C8" s="69"/>
      <c r="D8" s="70" t="s">
        <v>85</v>
      </c>
      <c r="E8" s="71"/>
      <c r="F8" s="71"/>
      <c r="G8" s="71"/>
      <c r="H8" s="71"/>
      <c r="I8" s="71"/>
      <c r="J8" s="71"/>
      <c r="M8" s="76" t="s">
        <v>0</v>
      </c>
      <c r="N8" s="76"/>
      <c r="O8" s="78" t="s">
        <v>87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2:30" s="2" customFormat="1" ht="15" customHeight="1" x14ac:dyDescent="0.15">
      <c r="B9" s="68" t="s">
        <v>25</v>
      </c>
      <c r="C9" s="69"/>
      <c r="D9" s="70" t="s">
        <v>127</v>
      </c>
      <c r="E9" s="71"/>
      <c r="F9" s="71"/>
      <c r="G9" s="71"/>
      <c r="H9" s="71"/>
      <c r="I9" s="71"/>
      <c r="J9" s="71"/>
      <c r="M9" s="76" t="s">
        <v>1</v>
      </c>
      <c r="N9" s="76"/>
      <c r="O9" s="78" t="s">
        <v>47</v>
      </c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2:30" s="2" customFormat="1" ht="14.25" customHeight="1" x14ac:dyDescent="0.15">
      <c r="D10" s="54"/>
      <c r="S10" s="58"/>
      <c r="T10" s="58"/>
      <c r="U10" s="58"/>
    </row>
    <row r="11" spans="2:30" s="2" customFormat="1" ht="11.25" customHeight="1" x14ac:dyDescent="0.15">
      <c r="B11" s="80" t="s">
        <v>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1" t="s">
        <v>14</v>
      </c>
      <c r="N11" s="81"/>
      <c r="O11" s="81"/>
      <c r="P11" s="81"/>
      <c r="Q11" s="81"/>
      <c r="R11" s="82" t="s">
        <v>15</v>
      </c>
      <c r="S11" s="82"/>
      <c r="T11" s="82"/>
      <c r="U11" s="82"/>
      <c r="V11" s="82"/>
      <c r="W11" s="96" t="s">
        <v>23</v>
      </c>
      <c r="X11" s="96"/>
      <c r="Y11" s="96"/>
      <c r="Z11" s="96"/>
      <c r="AA11" s="96"/>
      <c r="AB11" s="97" t="s">
        <v>24</v>
      </c>
    </row>
    <row r="12" spans="2:30" s="3" customFormat="1" ht="10.5" customHeight="1" x14ac:dyDescent="0.15">
      <c r="B12" s="83" t="s">
        <v>13</v>
      </c>
      <c r="C12" s="85" t="s">
        <v>4</v>
      </c>
      <c r="D12" s="87" t="s">
        <v>5</v>
      </c>
      <c r="E12" s="85" t="s">
        <v>6</v>
      </c>
      <c r="F12" s="83" t="s">
        <v>18</v>
      </c>
      <c r="G12" s="85" t="s">
        <v>7</v>
      </c>
      <c r="H12" s="85" t="s">
        <v>8</v>
      </c>
      <c r="I12" s="83" t="s">
        <v>17</v>
      </c>
      <c r="J12" s="98" t="s">
        <v>16</v>
      </c>
      <c r="K12" s="101" t="s">
        <v>12</v>
      </c>
      <c r="L12" s="102"/>
      <c r="M12" s="100" t="s">
        <v>19</v>
      </c>
      <c r="N12" s="100" t="s">
        <v>20</v>
      </c>
      <c r="O12" s="100" t="s">
        <v>21</v>
      </c>
      <c r="P12" s="100" t="s">
        <v>22</v>
      </c>
      <c r="Q12" s="89" t="s">
        <v>11</v>
      </c>
      <c r="R12" s="90" t="s">
        <v>19</v>
      </c>
      <c r="S12" s="91" t="s">
        <v>20</v>
      </c>
      <c r="T12" s="91" t="s">
        <v>21</v>
      </c>
      <c r="U12" s="91" t="s">
        <v>22</v>
      </c>
      <c r="V12" s="103" t="s">
        <v>11</v>
      </c>
      <c r="W12" s="74" t="s">
        <v>19</v>
      </c>
      <c r="X12" s="74" t="s">
        <v>20</v>
      </c>
      <c r="Y12" s="74" t="s">
        <v>21</v>
      </c>
      <c r="Z12" s="74" t="s">
        <v>22</v>
      </c>
      <c r="AA12" s="72" t="s">
        <v>11</v>
      </c>
      <c r="AB12" s="97"/>
    </row>
    <row r="13" spans="2:30" s="3" customFormat="1" ht="10.5" x14ac:dyDescent="0.15">
      <c r="B13" s="84"/>
      <c r="C13" s="86"/>
      <c r="D13" s="88"/>
      <c r="E13" s="86"/>
      <c r="F13" s="86"/>
      <c r="G13" s="86"/>
      <c r="H13" s="86"/>
      <c r="I13" s="84"/>
      <c r="J13" s="99"/>
      <c r="K13" s="4" t="s">
        <v>10</v>
      </c>
      <c r="L13" s="4" t="s">
        <v>9</v>
      </c>
      <c r="M13" s="100"/>
      <c r="N13" s="100"/>
      <c r="O13" s="100"/>
      <c r="P13" s="100"/>
      <c r="Q13" s="89"/>
      <c r="R13" s="90"/>
      <c r="S13" s="91"/>
      <c r="T13" s="91"/>
      <c r="U13" s="91"/>
      <c r="V13" s="103"/>
      <c r="W13" s="75"/>
      <c r="X13" s="75"/>
      <c r="Y13" s="75"/>
      <c r="Z13" s="75"/>
      <c r="AA13" s="73"/>
      <c r="AB13" s="97"/>
    </row>
    <row r="14" spans="2:30" s="46" customFormat="1" ht="54" customHeight="1" x14ac:dyDescent="0.25">
      <c r="B14" s="40" t="s">
        <v>93</v>
      </c>
      <c r="C14" s="41" t="s">
        <v>50</v>
      </c>
      <c r="D14" s="55" t="s">
        <v>48</v>
      </c>
      <c r="E14" s="41" t="s">
        <v>34</v>
      </c>
      <c r="F14" s="41" t="s">
        <v>49</v>
      </c>
      <c r="G14" s="41" t="s">
        <v>35</v>
      </c>
      <c r="H14" s="41" t="s">
        <v>36</v>
      </c>
      <c r="I14" s="41" t="s">
        <v>37</v>
      </c>
      <c r="J14" s="42" t="s">
        <v>38</v>
      </c>
      <c r="K14" s="43">
        <v>0.6</v>
      </c>
      <c r="L14" s="44">
        <v>2021</v>
      </c>
      <c r="M14" s="43">
        <v>0</v>
      </c>
      <c r="N14" s="43">
        <v>0</v>
      </c>
      <c r="O14" s="43">
        <v>0</v>
      </c>
      <c r="P14" s="43">
        <v>1</v>
      </c>
      <c r="Q14" s="43">
        <f>SUM(M14:P14)</f>
        <v>1</v>
      </c>
      <c r="R14" s="43">
        <v>0</v>
      </c>
      <c r="S14" s="43">
        <v>0</v>
      </c>
      <c r="T14" s="43">
        <v>0</v>
      </c>
      <c r="U14" s="43">
        <v>1</v>
      </c>
      <c r="V14" s="43">
        <f>SUM(R14:U14)</f>
        <v>1</v>
      </c>
      <c r="W14" s="43">
        <f>M14-R14</f>
        <v>0</v>
      </c>
      <c r="X14" s="43">
        <f t="shared" ref="X14:Z14" si="0">N14-S14</f>
        <v>0</v>
      </c>
      <c r="Y14" s="43">
        <f t="shared" si="0"/>
        <v>0</v>
      </c>
      <c r="Z14" s="43">
        <f t="shared" si="0"/>
        <v>0</v>
      </c>
      <c r="AA14" s="43">
        <f>SUM(W14:Z14)</f>
        <v>0</v>
      </c>
      <c r="AB14" s="45" t="s">
        <v>52</v>
      </c>
      <c r="AD14" s="47"/>
    </row>
    <row r="15" spans="2:30" ht="148.5" customHeight="1" x14ac:dyDescent="0.2">
      <c r="B15" s="5" t="s">
        <v>88</v>
      </c>
      <c r="C15" s="5" t="s">
        <v>51</v>
      </c>
      <c r="D15" s="48" t="s">
        <v>89</v>
      </c>
      <c r="E15" s="5" t="s">
        <v>125</v>
      </c>
      <c r="F15" s="5" t="s">
        <v>39</v>
      </c>
      <c r="G15" s="5" t="s">
        <v>40</v>
      </c>
      <c r="H15" s="5" t="s">
        <v>43</v>
      </c>
      <c r="I15" s="5" t="s">
        <v>41</v>
      </c>
      <c r="J15" s="37" t="s">
        <v>38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8">
        <f t="shared" ref="Q15:Q32" si="1">SUM(M15:P15)</f>
        <v>100</v>
      </c>
      <c r="R15" s="35">
        <v>0</v>
      </c>
      <c r="S15" s="6">
        <v>0</v>
      </c>
      <c r="T15" s="6">
        <v>0</v>
      </c>
      <c r="U15" s="6">
        <v>0</v>
      </c>
      <c r="V15" s="8">
        <f t="shared" ref="V15:V32" si="2">SUM(R15:U15)</f>
        <v>0</v>
      </c>
      <c r="W15" s="9">
        <f t="shared" ref="W15:W32" si="3">M15-R15</f>
        <v>25</v>
      </c>
      <c r="X15" s="9">
        <f t="shared" ref="X15:X32" si="4">N15-S15</f>
        <v>25</v>
      </c>
      <c r="Y15" s="9">
        <f t="shared" ref="Y15:Y32" si="5">O15-T15</f>
        <v>25</v>
      </c>
      <c r="Z15" s="9">
        <f t="shared" ref="Z15:Z32" si="6">P15-U15</f>
        <v>25</v>
      </c>
      <c r="AA15" s="9">
        <f t="shared" ref="AA15:AA32" si="7">SUM(W15:Z15)</f>
        <v>100</v>
      </c>
      <c r="AB15" s="19"/>
      <c r="AD15" s="20"/>
    </row>
    <row r="16" spans="2:30" ht="95.25" customHeight="1" x14ac:dyDescent="0.2">
      <c r="B16" s="5" t="s">
        <v>90</v>
      </c>
      <c r="C16" s="5" t="s">
        <v>54</v>
      </c>
      <c r="D16" s="48" t="s">
        <v>91</v>
      </c>
      <c r="E16" s="5" t="s">
        <v>55</v>
      </c>
      <c r="F16" s="5" t="s">
        <v>42</v>
      </c>
      <c r="G16" s="5" t="s">
        <v>40</v>
      </c>
      <c r="H16" s="5" t="s">
        <v>43</v>
      </c>
      <c r="I16" s="5" t="s">
        <v>44</v>
      </c>
      <c r="J16" s="37" t="s">
        <v>38</v>
      </c>
      <c r="K16" s="6">
        <v>0</v>
      </c>
      <c r="L16" s="7">
        <v>2021</v>
      </c>
      <c r="M16" s="6">
        <v>25</v>
      </c>
      <c r="N16" s="6">
        <v>25</v>
      </c>
      <c r="O16" s="6">
        <v>25</v>
      </c>
      <c r="P16" s="6">
        <v>25</v>
      </c>
      <c r="Q16" s="8">
        <f t="shared" si="1"/>
        <v>100</v>
      </c>
      <c r="R16" s="35">
        <v>0</v>
      </c>
      <c r="S16" s="6">
        <v>108</v>
      </c>
      <c r="T16" s="6">
        <v>25</v>
      </c>
      <c r="U16" s="6">
        <v>25</v>
      </c>
      <c r="V16" s="8">
        <f t="shared" si="2"/>
        <v>158</v>
      </c>
      <c r="W16" s="9">
        <f t="shared" si="3"/>
        <v>25</v>
      </c>
      <c r="X16" s="9">
        <f>N16-S16</f>
        <v>-83</v>
      </c>
      <c r="Y16" s="9">
        <f t="shared" si="5"/>
        <v>0</v>
      </c>
      <c r="Z16" s="9">
        <f t="shared" si="6"/>
        <v>0</v>
      </c>
      <c r="AA16" s="9">
        <f t="shared" si="7"/>
        <v>-58</v>
      </c>
      <c r="AB16" s="19" t="s">
        <v>53</v>
      </c>
    </row>
    <row r="17" spans="2:28" ht="127.5" x14ac:dyDescent="0.2">
      <c r="B17" s="5" t="s">
        <v>92</v>
      </c>
      <c r="C17" s="5" t="s">
        <v>56</v>
      </c>
      <c r="D17" s="48" t="s">
        <v>94</v>
      </c>
      <c r="E17" s="5" t="s">
        <v>57</v>
      </c>
      <c r="F17" s="5" t="s">
        <v>39</v>
      </c>
      <c r="G17" s="5" t="s">
        <v>35</v>
      </c>
      <c r="H17" s="5" t="s">
        <v>43</v>
      </c>
      <c r="I17" s="5" t="s">
        <v>41</v>
      </c>
      <c r="J17" s="37" t="s">
        <v>38</v>
      </c>
      <c r="K17" s="6">
        <v>0</v>
      </c>
      <c r="L17" s="7">
        <v>2021</v>
      </c>
      <c r="M17" s="49">
        <v>26</v>
      </c>
      <c r="N17" s="50">
        <v>20</v>
      </c>
      <c r="O17" s="50">
        <v>35</v>
      </c>
      <c r="P17" s="51">
        <v>19</v>
      </c>
      <c r="Q17" s="8">
        <f t="shared" si="1"/>
        <v>100</v>
      </c>
      <c r="R17" s="35">
        <v>0</v>
      </c>
      <c r="S17" s="6">
        <v>0</v>
      </c>
      <c r="T17" s="6">
        <v>55</v>
      </c>
      <c r="U17" s="6">
        <v>45</v>
      </c>
      <c r="V17" s="8">
        <f t="shared" si="2"/>
        <v>100</v>
      </c>
      <c r="W17" s="9">
        <f t="shared" si="3"/>
        <v>26</v>
      </c>
      <c r="X17" s="9">
        <f>N17-S17</f>
        <v>20</v>
      </c>
      <c r="Y17" s="9">
        <f t="shared" si="5"/>
        <v>-20</v>
      </c>
      <c r="Z17" s="9">
        <f t="shared" si="6"/>
        <v>-26</v>
      </c>
      <c r="AA17" s="9">
        <f>SUM(W17:Z17)</f>
        <v>0</v>
      </c>
      <c r="AB17" s="19" t="s">
        <v>53</v>
      </c>
    </row>
    <row r="18" spans="2:28" ht="157.5" customHeight="1" x14ac:dyDescent="0.2">
      <c r="B18" s="5" t="s">
        <v>95</v>
      </c>
      <c r="C18" s="5" t="s">
        <v>51</v>
      </c>
      <c r="D18" s="59" t="s">
        <v>96</v>
      </c>
      <c r="E18" s="5" t="s">
        <v>58</v>
      </c>
      <c r="F18" s="5" t="s">
        <v>42</v>
      </c>
      <c r="G18" s="5" t="s">
        <v>40</v>
      </c>
      <c r="H18" s="5" t="s">
        <v>43</v>
      </c>
      <c r="I18" s="5" t="s">
        <v>41</v>
      </c>
      <c r="J18" s="37" t="s">
        <v>38</v>
      </c>
      <c r="K18" s="6">
        <v>0</v>
      </c>
      <c r="L18" s="7">
        <v>2021</v>
      </c>
      <c r="M18" s="23">
        <v>25</v>
      </c>
      <c r="N18" s="24">
        <v>25</v>
      </c>
      <c r="O18" s="24">
        <v>25</v>
      </c>
      <c r="P18" s="25">
        <v>25</v>
      </c>
      <c r="Q18" s="35">
        <f t="shared" si="1"/>
        <v>100</v>
      </c>
      <c r="R18" s="35">
        <v>0</v>
      </c>
      <c r="S18" s="6">
        <v>224</v>
      </c>
      <c r="T18" s="6">
        <v>68</v>
      </c>
      <c r="U18" s="6">
        <v>56</v>
      </c>
      <c r="V18" s="35">
        <f t="shared" si="2"/>
        <v>348</v>
      </c>
      <c r="W18" s="35">
        <f t="shared" si="3"/>
        <v>25</v>
      </c>
      <c r="X18" s="35">
        <f t="shared" si="4"/>
        <v>-199</v>
      </c>
      <c r="Y18" s="35">
        <f t="shared" si="5"/>
        <v>-43</v>
      </c>
      <c r="Z18" s="35">
        <f t="shared" si="6"/>
        <v>-31</v>
      </c>
      <c r="AA18" s="35">
        <f t="shared" si="7"/>
        <v>-248</v>
      </c>
      <c r="AB18" s="19" t="s">
        <v>53</v>
      </c>
    </row>
    <row r="19" spans="2:28" ht="122.25" customHeight="1" x14ac:dyDescent="0.2">
      <c r="B19" s="5" t="s">
        <v>97</v>
      </c>
      <c r="C19" s="5" t="s">
        <v>59</v>
      </c>
      <c r="D19" s="59" t="s">
        <v>98</v>
      </c>
      <c r="E19" s="5" t="s">
        <v>60</v>
      </c>
      <c r="F19" s="5" t="s">
        <v>42</v>
      </c>
      <c r="G19" s="5" t="s">
        <v>40</v>
      </c>
      <c r="H19" s="5" t="s">
        <v>43</v>
      </c>
      <c r="I19" s="5" t="s">
        <v>41</v>
      </c>
      <c r="J19" s="37" t="s">
        <v>38</v>
      </c>
      <c r="K19" s="6">
        <v>0</v>
      </c>
      <c r="L19" s="7">
        <v>2021</v>
      </c>
      <c r="M19" s="23">
        <v>25</v>
      </c>
      <c r="N19" s="24">
        <v>25</v>
      </c>
      <c r="O19" s="24">
        <v>25</v>
      </c>
      <c r="P19" s="25">
        <v>25</v>
      </c>
      <c r="Q19" s="35">
        <f t="shared" si="1"/>
        <v>100</v>
      </c>
      <c r="R19" s="35">
        <v>0</v>
      </c>
      <c r="S19" s="6">
        <v>493</v>
      </c>
      <c r="T19" s="6">
        <v>25</v>
      </c>
      <c r="U19" s="6">
        <v>40</v>
      </c>
      <c r="V19" s="35">
        <f t="shared" si="2"/>
        <v>558</v>
      </c>
      <c r="W19" s="35">
        <f t="shared" si="3"/>
        <v>25</v>
      </c>
      <c r="X19" s="35">
        <f t="shared" si="4"/>
        <v>-468</v>
      </c>
      <c r="Y19" s="35">
        <f t="shared" si="5"/>
        <v>0</v>
      </c>
      <c r="Z19" s="35">
        <f t="shared" si="6"/>
        <v>-15</v>
      </c>
      <c r="AA19" s="35">
        <f t="shared" si="7"/>
        <v>-458</v>
      </c>
      <c r="AB19" s="19" t="s">
        <v>53</v>
      </c>
    </row>
    <row r="20" spans="2:28" ht="165.75" x14ac:dyDescent="0.2">
      <c r="B20" s="5" t="s">
        <v>99</v>
      </c>
      <c r="C20" s="5" t="s">
        <v>61</v>
      </c>
      <c r="D20" s="59" t="s">
        <v>100</v>
      </c>
      <c r="E20" s="5" t="s">
        <v>62</v>
      </c>
      <c r="F20" s="5" t="s">
        <v>42</v>
      </c>
      <c r="G20" s="5" t="s">
        <v>40</v>
      </c>
      <c r="H20" s="5" t="s">
        <v>43</v>
      </c>
      <c r="I20" s="5" t="s">
        <v>44</v>
      </c>
      <c r="J20" s="37" t="s">
        <v>38</v>
      </c>
      <c r="K20" s="6">
        <v>0</v>
      </c>
      <c r="L20" s="7">
        <v>2021</v>
      </c>
      <c r="M20" s="23">
        <v>25</v>
      </c>
      <c r="N20" s="24">
        <v>25</v>
      </c>
      <c r="O20" s="24">
        <v>25</v>
      </c>
      <c r="P20" s="25">
        <v>25</v>
      </c>
      <c r="Q20" s="35">
        <f t="shared" si="1"/>
        <v>100</v>
      </c>
      <c r="R20" s="35">
        <v>0</v>
      </c>
      <c r="S20" s="6">
        <v>100</v>
      </c>
      <c r="T20" s="6">
        <v>0</v>
      </c>
      <c r="U20" s="6">
        <v>57</v>
      </c>
      <c r="V20" s="35">
        <f t="shared" si="2"/>
        <v>157</v>
      </c>
      <c r="W20" s="35">
        <f t="shared" si="3"/>
        <v>25</v>
      </c>
      <c r="X20" s="35">
        <f t="shared" si="4"/>
        <v>-75</v>
      </c>
      <c r="Y20" s="35">
        <f t="shared" si="5"/>
        <v>25</v>
      </c>
      <c r="Z20" s="35">
        <f t="shared" si="6"/>
        <v>-32</v>
      </c>
      <c r="AA20" s="35">
        <f t="shared" si="7"/>
        <v>-57</v>
      </c>
      <c r="AB20" s="19" t="s">
        <v>53</v>
      </c>
    </row>
    <row r="21" spans="2:28" ht="145.5" customHeight="1" x14ac:dyDescent="0.2">
      <c r="B21" s="5" t="s">
        <v>101</v>
      </c>
      <c r="C21" s="5" t="s">
        <v>63</v>
      </c>
      <c r="D21" s="48" t="s">
        <v>102</v>
      </c>
      <c r="E21" s="5" t="s">
        <v>64</v>
      </c>
      <c r="F21" s="5" t="s">
        <v>42</v>
      </c>
      <c r="G21" s="5" t="s">
        <v>40</v>
      </c>
      <c r="H21" s="5" t="s">
        <v>43</v>
      </c>
      <c r="I21" s="5" t="s">
        <v>41</v>
      </c>
      <c r="J21" s="37" t="s">
        <v>38</v>
      </c>
      <c r="K21" s="6">
        <v>0</v>
      </c>
      <c r="L21" s="7">
        <v>2021</v>
      </c>
      <c r="M21" s="23">
        <v>25</v>
      </c>
      <c r="N21" s="24">
        <v>25</v>
      </c>
      <c r="O21" s="24">
        <v>25</v>
      </c>
      <c r="P21" s="25">
        <v>25</v>
      </c>
      <c r="Q21" s="8">
        <f t="shared" si="1"/>
        <v>100</v>
      </c>
      <c r="R21" s="35">
        <v>0</v>
      </c>
      <c r="S21" s="6">
        <v>32</v>
      </c>
      <c r="T21" s="6">
        <v>23</v>
      </c>
      <c r="U21" s="6">
        <v>11</v>
      </c>
      <c r="V21" s="8">
        <f t="shared" si="2"/>
        <v>66</v>
      </c>
      <c r="W21" s="9">
        <f t="shared" si="3"/>
        <v>25</v>
      </c>
      <c r="X21" s="9">
        <f t="shared" si="4"/>
        <v>-7</v>
      </c>
      <c r="Y21" s="9">
        <f t="shared" si="5"/>
        <v>2</v>
      </c>
      <c r="Z21" s="9">
        <f t="shared" si="6"/>
        <v>14</v>
      </c>
      <c r="AA21" s="9">
        <f t="shared" si="7"/>
        <v>34</v>
      </c>
      <c r="AB21" s="19" t="s">
        <v>53</v>
      </c>
    </row>
    <row r="22" spans="2:28" ht="102" x14ac:dyDescent="0.2">
      <c r="B22" s="5" t="s">
        <v>103</v>
      </c>
      <c r="C22" s="5" t="s">
        <v>59</v>
      </c>
      <c r="D22" s="59" t="s">
        <v>104</v>
      </c>
      <c r="E22" s="5" t="s">
        <v>65</v>
      </c>
      <c r="F22" s="5" t="s">
        <v>42</v>
      </c>
      <c r="G22" s="5" t="s">
        <v>40</v>
      </c>
      <c r="H22" s="5" t="s">
        <v>43</v>
      </c>
      <c r="I22" s="5" t="s">
        <v>41</v>
      </c>
      <c r="J22" s="37" t="s">
        <v>38</v>
      </c>
      <c r="K22" s="6">
        <v>0</v>
      </c>
      <c r="L22" s="7">
        <v>2021</v>
      </c>
      <c r="M22" s="23">
        <v>0</v>
      </c>
      <c r="N22" s="24">
        <v>0</v>
      </c>
      <c r="O22" s="24">
        <v>100</v>
      </c>
      <c r="P22" s="25">
        <v>0</v>
      </c>
      <c r="Q22" s="35">
        <f t="shared" si="1"/>
        <v>100</v>
      </c>
      <c r="R22" s="35">
        <v>0</v>
      </c>
      <c r="S22" s="6">
        <v>100</v>
      </c>
      <c r="T22" s="6">
        <v>66</v>
      </c>
      <c r="U22" s="6">
        <v>50</v>
      </c>
      <c r="V22" s="35">
        <f t="shared" si="2"/>
        <v>216</v>
      </c>
      <c r="W22" s="35">
        <f t="shared" si="3"/>
        <v>0</v>
      </c>
      <c r="X22" s="35">
        <f t="shared" si="4"/>
        <v>-100</v>
      </c>
      <c r="Y22" s="35">
        <f t="shared" si="5"/>
        <v>34</v>
      </c>
      <c r="Z22" s="35">
        <f t="shared" si="6"/>
        <v>-50</v>
      </c>
      <c r="AA22" s="35">
        <f t="shared" si="7"/>
        <v>-116</v>
      </c>
      <c r="AB22" s="19" t="s">
        <v>53</v>
      </c>
    </row>
    <row r="23" spans="2:28" ht="107.25" customHeight="1" x14ac:dyDescent="0.2">
      <c r="B23" s="5" t="s">
        <v>105</v>
      </c>
      <c r="C23" s="5" t="s">
        <v>66</v>
      </c>
      <c r="D23" s="59" t="s">
        <v>106</v>
      </c>
      <c r="E23" s="5" t="s">
        <v>67</v>
      </c>
      <c r="F23" s="5" t="s">
        <v>42</v>
      </c>
      <c r="G23" s="5" t="s">
        <v>40</v>
      </c>
      <c r="H23" s="5" t="s">
        <v>43</v>
      </c>
      <c r="I23" s="5" t="s">
        <v>41</v>
      </c>
      <c r="J23" s="37" t="s">
        <v>38</v>
      </c>
      <c r="K23" s="6">
        <v>0</v>
      </c>
      <c r="L23" s="7">
        <v>2021</v>
      </c>
      <c r="M23" s="23">
        <v>80</v>
      </c>
      <c r="N23" s="24">
        <v>10</v>
      </c>
      <c r="O23" s="24">
        <v>10</v>
      </c>
      <c r="P23" s="25">
        <v>0</v>
      </c>
      <c r="Q23" s="35">
        <f t="shared" si="1"/>
        <v>100</v>
      </c>
      <c r="R23" s="35">
        <v>0</v>
      </c>
      <c r="S23" s="6">
        <v>5</v>
      </c>
      <c r="T23" s="6">
        <v>64</v>
      </c>
      <c r="U23" s="6">
        <v>20</v>
      </c>
      <c r="V23" s="35">
        <f t="shared" si="2"/>
        <v>89</v>
      </c>
      <c r="W23" s="35">
        <f t="shared" si="3"/>
        <v>80</v>
      </c>
      <c r="X23" s="35">
        <f t="shared" si="4"/>
        <v>5</v>
      </c>
      <c r="Y23" s="35">
        <f t="shared" si="5"/>
        <v>-54</v>
      </c>
      <c r="Z23" s="35">
        <f t="shared" si="6"/>
        <v>-20</v>
      </c>
      <c r="AA23" s="35">
        <f t="shared" si="7"/>
        <v>11</v>
      </c>
      <c r="AB23" s="19" t="s">
        <v>53</v>
      </c>
    </row>
    <row r="24" spans="2:28" ht="121.5" customHeight="1" x14ac:dyDescent="0.2">
      <c r="B24" s="5" t="s">
        <v>107</v>
      </c>
      <c r="C24" s="5" t="s">
        <v>51</v>
      </c>
      <c r="D24" s="48" t="s">
        <v>108</v>
      </c>
      <c r="E24" s="5" t="s">
        <v>68</v>
      </c>
      <c r="F24" s="5" t="s">
        <v>42</v>
      </c>
      <c r="G24" s="5" t="s">
        <v>40</v>
      </c>
      <c r="H24" s="5" t="s">
        <v>43</v>
      </c>
      <c r="I24" s="5" t="s">
        <v>41</v>
      </c>
      <c r="J24" s="37" t="s">
        <v>38</v>
      </c>
      <c r="K24" s="6">
        <v>0</v>
      </c>
      <c r="L24" s="7">
        <v>2021</v>
      </c>
      <c r="M24" s="23">
        <v>0</v>
      </c>
      <c r="N24" s="24">
        <v>33</v>
      </c>
      <c r="O24" s="24">
        <v>33</v>
      </c>
      <c r="P24" s="25">
        <v>34</v>
      </c>
      <c r="Q24" s="8">
        <f t="shared" si="1"/>
        <v>100</v>
      </c>
      <c r="R24" s="35">
        <v>0</v>
      </c>
      <c r="S24" s="6">
        <v>18</v>
      </c>
      <c r="T24" s="6">
        <v>34</v>
      </c>
      <c r="U24" s="6">
        <v>29</v>
      </c>
      <c r="V24" s="8">
        <f t="shared" si="2"/>
        <v>81</v>
      </c>
      <c r="W24" s="9">
        <f t="shared" si="3"/>
        <v>0</v>
      </c>
      <c r="X24" s="9">
        <f t="shared" si="4"/>
        <v>15</v>
      </c>
      <c r="Y24" s="9">
        <f t="shared" si="5"/>
        <v>-1</v>
      </c>
      <c r="Z24" s="9">
        <f t="shared" si="6"/>
        <v>5</v>
      </c>
      <c r="AA24" s="9">
        <f t="shared" si="7"/>
        <v>19</v>
      </c>
      <c r="AB24" s="19" t="s">
        <v>126</v>
      </c>
    </row>
    <row r="25" spans="2:28" ht="140.25" x14ac:dyDescent="0.2">
      <c r="B25" s="5" t="s">
        <v>109</v>
      </c>
      <c r="C25" s="5" t="s">
        <v>69</v>
      </c>
      <c r="D25" s="48" t="s">
        <v>110</v>
      </c>
      <c r="E25" s="5" t="s">
        <v>71</v>
      </c>
      <c r="F25" s="5" t="s">
        <v>70</v>
      </c>
      <c r="G25" s="5" t="s">
        <v>35</v>
      </c>
      <c r="H25" s="5" t="s">
        <v>43</v>
      </c>
      <c r="I25" s="5" t="s">
        <v>37</v>
      </c>
      <c r="J25" s="37" t="s">
        <v>38</v>
      </c>
      <c r="K25" s="6">
        <v>0</v>
      </c>
      <c r="L25" s="7">
        <v>2021</v>
      </c>
      <c r="M25" s="49">
        <v>50</v>
      </c>
      <c r="N25" s="50">
        <v>50</v>
      </c>
      <c r="O25" s="50">
        <v>0</v>
      </c>
      <c r="P25" s="51">
        <v>0</v>
      </c>
      <c r="Q25" s="52">
        <f>SUM(M25:P25)</f>
        <v>100</v>
      </c>
      <c r="R25" s="35">
        <v>0</v>
      </c>
      <c r="S25" s="6">
        <v>58</v>
      </c>
      <c r="T25" s="6">
        <v>46</v>
      </c>
      <c r="U25" s="6">
        <v>48</v>
      </c>
      <c r="V25" s="8">
        <f t="shared" si="2"/>
        <v>152</v>
      </c>
      <c r="W25" s="9">
        <f t="shared" si="3"/>
        <v>50</v>
      </c>
      <c r="X25" s="9">
        <f t="shared" si="4"/>
        <v>-8</v>
      </c>
      <c r="Y25" s="9">
        <f t="shared" si="5"/>
        <v>-46</v>
      </c>
      <c r="Z25" s="9">
        <f t="shared" si="6"/>
        <v>-48</v>
      </c>
      <c r="AA25" s="9">
        <f t="shared" si="7"/>
        <v>-52</v>
      </c>
      <c r="AB25" s="19" t="s">
        <v>75</v>
      </c>
    </row>
    <row r="26" spans="2:28" ht="123.75" customHeight="1" x14ac:dyDescent="0.2">
      <c r="B26" s="5" t="s">
        <v>111</v>
      </c>
      <c r="C26" s="5" t="s">
        <v>72</v>
      </c>
      <c r="D26" s="48" t="s">
        <v>112</v>
      </c>
      <c r="E26" s="5" t="s">
        <v>73</v>
      </c>
      <c r="F26" s="5" t="s">
        <v>42</v>
      </c>
      <c r="G26" s="5" t="s">
        <v>40</v>
      </c>
      <c r="H26" s="5" t="s">
        <v>43</v>
      </c>
      <c r="I26" s="5" t="s">
        <v>41</v>
      </c>
      <c r="J26" s="37" t="s">
        <v>38</v>
      </c>
      <c r="K26" s="6">
        <v>0</v>
      </c>
      <c r="L26" s="7">
        <v>2021</v>
      </c>
      <c r="M26" s="23">
        <v>25</v>
      </c>
      <c r="N26" s="24">
        <v>25</v>
      </c>
      <c r="O26" s="24">
        <v>25</v>
      </c>
      <c r="P26" s="25">
        <v>25</v>
      </c>
      <c r="Q26" s="8">
        <f t="shared" si="1"/>
        <v>100</v>
      </c>
      <c r="R26" s="35">
        <v>0</v>
      </c>
      <c r="S26" s="6">
        <v>100</v>
      </c>
      <c r="T26" s="6">
        <v>0</v>
      </c>
      <c r="U26" s="6">
        <v>0</v>
      </c>
      <c r="V26" s="8">
        <f t="shared" si="2"/>
        <v>100</v>
      </c>
      <c r="W26" s="9">
        <f t="shared" si="3"/>
        <v>25</v>
      </c>
      <c r="X26" s="9">
        <f t="shared" si="4"/>
        <v>-75</v>
      </c>
      <c r="Y26" s="9">
        <f t="shared" si="5"/>
        <v>25</v>
      </c>
      <c r="Z26" s="9">
        <f t="shared" si="6"/>
        <v>25</v>
      </c>
      <c r="AA26" s="9">
        <f t="shared" si="7"/>
        <v>0</v>
      </c>
      <c r="AB26" s="19"/>
    </row>
    <row r="27" spans="2:28" s="60" customFormat="1" ht="104.25" customHeight="1" x14ac:dyDescent="0.2">
      <c r="B27" s="61" t="s">
        <v>113</v>
      </c>
      <c r="C27" s="61" t="s">
        <v>59</v>
      </c>
      <c r="D27" s="62" t="s">
        <v>114</v>
      </c>
      <c r="E27" s="61" t="s">
        <v>76</v>
      </c>
      <c r="F27" s="5" t="s">
        <v>42</v>
      </c>
      <c r="G27" s="5" t="s">
        <v>40</v>
      </c>
      <c r="H27" s="5" t="s">
        <v>43</v>
      </c>
      <c r="I27" s="5" t="s">
        <v>41</v>
      </c>
      <c r="J27" s="37" t="s">
        <v>38</v>
      </c>
      <c r="K27" s="63">
        <v>0</v>
      </c>
      <c r="L27" s="64">
        <v>2021</v>
      </c>
      <c r="M27" s="23">
        <v>0</v>
      </c>
      <c r="N27" s="24">
        <v>0</v>
      </c>
      <c r="O27" s="24">
        <v>100</v>
      </c>
      <c r="P27" s="25">
        <v>0</v>
      </c>
      <c r="Q27" s="35">
        <f t="shared" si="1"/>
        <v>100</v>
      </c>
      <c r="R27" s="35">
        <v>0</v>
      </c>
      <c r="S27" s="6">
        <v>0</v>
      </c>
      <c r="T27" s="6">
        <v>0</v>
      </c>
      <c r="U27" s="6">
        <v>10</v>
      </c>
      <c r="V27" s="35">
        <f t="shared" si="2"/>
        <v>10</v>
      </c>
      <c r="W27" s="35">
        <f t="shared" si="3"/>
        <v>0</v>
      </c>
      <c r="X27" s="35">
        <f t="shared" si="4"/>
        <v>0</v>
      </c>
      <c r="Y27" s="35">
        <f t="shared" si="5"/>
        <v>100</v>
      </c>
      <c r="Z27" s="35">
        <f t="shared" si="6"/>
        <v>-10</v>
      </c>
      <c r="AA27" s="35">
        <f t="shared" si="7"/>
        <v>90</v>
      </c>
      <c r="AB27" s="19" t="s">
        <v>53</v>
      </c>
    </row>
    <row r="28" spans="2:28" ht="81.75" customHeight="1" x14ac:dyDescent="0.2">
      <c r="B28" s="5" t="s">
        <v>115</v>
      </c>
      <c r="C28" s="5" t="s">
        <v>77</v>
      </c>
      <c r="D28" s="48" t="s">
        <v>116</v>
      </c>
      <c r="E28" s="5" t="s">
        <v>78</v>
      </c>
      <c r="F28" s="5" t="s">
        <v>42</v>
      </c>
      <c r="G28" s="5" t="s">
        <v>40</v>
      </c>
      <c r="H28" s="5" t="s">
        <v>43</v>
      </c>
      <c r="I28" s="5" t="s">
        <v>41</v>
      </c>
      <c r="J28" s="37" t="s">
        <v>38</v>
      </c>
      <c r="K28" s="6">
        <v>0</v>
      </c>
      <c r="L28" s="7">
        <v>2021</v>
      </c>
      <c r="M28" s="23">
        <v>25</v>
      </c>
      <c r="N28" s="24">
        <v>25</v>
      </c>
      <c r="O28" s="24">
        <v>25</v>
      </c>
      <c r="P28" s="25">
        <v>25</v>
      </c>
      <c r="Q28" s="8">
        <f t="shared" si="1"/>
        <v>100</v>
      </c>
      <c r="R28" s="35">
        <v>0</v>
      </c>
      <c r="S28" s="6">
        <v>100</v>
      </c>
      <c r="T28" s="6">
        <v>0</v>
      </c>
      <c r="U28" s="6">
        <v>0</v>
      </c>
      <c r="V28" s="8">
        <f t="shared" si="2"/>
        <v>100</v>
      </c>
      <c r="W28" s="9">
        <f t="shared" si="3"/>
        <v>25</v>
      </c>
      <c r="X28" s="9">
        <f t="shared" si="4"/>
        <v>-75</v>
      </c>
      <c r="Y28" s="9">
        <f t="shared" si="5"/>
        <v>25</v>
      </c>
      <c r="Z28" s="9">
        <f t="shared" si="6"/>
        <v>25</v>
      </c>
      <c r="AA28" s="9">
        <f t="shared" si="7"/>
        <v>0</v>
      </c>
      <c r="AB28" s="19"/>
    </row>
    <row r="29" spans="2:28" ht="107.25" customHeight="1" x14ac:dyDescent="0.2">
      <c r="B29" s="5" t="s">
        <v>117</v>
      </c>
      <c r="C29" s="5" t="s">
        <v>79</v>
      </c>
      <c r="D29" s="48" t="s">
        <v>118</v>
      </c>
      <c r="E29" s="5" t="s">
        <v>80</v>
      </c>
      <c r="F29" s="5" t="s">
        <v>42</v>
      </c>
      <c r="G29" s="5" t="s">
        <v>40</v>
      </c>
      <c r="H29" s="5" t="s">
        <v>43</v>
      </c>
      <c r="I29" s="5" t="s">
        <v>41</v>
      </c>
      <c r="J29" s="37" t="s">
        <v>38</v>
      </c>
      <c r="K29" s="6">
        <v>0</v>
      </c>
      <c r="L29" s="7">
        <v>2021</v>
      </c>
      <c r="M29" s="26">
        <v>25</v>
      </c>
      <c r="N29" s="27">
        <v>25</v>
      </c>
      <c r="O29" s="27">
        <v>25</v>
      </c>
      <c r="P29" s="28">
        <v>25</v>
      </c>
      <c r="Q29" s="8">
        <f t="shared" si="1"/>
        <v>100</v>
      </c>
      <c r="R29" s="35">
        <v>0</v>
      </c>
      <c r="S29" s="6">
        <v>73</v>
      </c>
      <c r="T29" s="6">
        <v>25</v>
      </c>
      <c r="U29" s="6">
        <v>32</v>
      </c>
      <c r="V29" s="8">
        <f t="shared" si="2"/>
        <v>130</v>
      </c>
      <c r="W29" s="9">
        <f t="shared" si="3"/>
        <v>25</v>
      </c>
      <c r="X29" s="9">
        <f t="shared" si="4"/>
        <v>-48</v>
      </c>
      <c r="Y29" s="9">
        <f t="shared" si="5"/>
        <v>0</v>
      </c>
      <c r="Z29" s="9">
        <f t="shared" si="6"/>
        <v>-7</v>
      </c>
      <c r="AA29" s="9">
        <f t="shared" si="7"/>
        <v>-30</v>
      </c>
      <c r="AB29" s="19" t="s">
        <v>74</v>
      </c>
    </row>
    <row r="30" spans="2:28" ht="96" customHeight="1" x14ac:dyDescent="0.2">
      <c r="B30" s="5" t="s">
        <v>119</v>
      </c>
      <c r="C30" s="5" t="s">
        <v>81</v>
      </c>
      <c r="D30" s="48" t="s">
        <v>120</v>
      </c>
      <c r="E30" s="5" t="s">
        <v>82</v>
      </c>
      <c r="F30" s="5" t="s">
        <v>42</v>
      </c>
      <c r="G30" s="5" t="s">
        <v>40</v>
      </c>
      <c r="H30" s="5" t="s">
        <v>43</v>
      </c>
      <c r="I30" s="5" t="s">
        <v>41</v>
      </c>
      <c r="J30" s="37" t="s">
        <v>38</v>
      </c>
      <c r="K30" s="6">
        <v>0</v>
      </c>
      <c r="L30" s="7">
        <v>2021</v>
      </c>
      <c r="M30" s="26">
        <v>25</v>
      </c>
      <c r="N30" s="27">
        <v>25</v>
      </c>
      <c r="O30" s="27">
        <v>25</v>
      </c>
      <c r="P30" s="28">
        <v>25</v>
      </c>
      <c r="Q30" s="8">
        <f t="shared" si="1"/>
        <v>100</v>
      </c>
      <c r="R30" s="35">
        <v>0</v>
      </c>
      <c r="S30" s="6">
        <v>53</v>
      </c>
      <c r="T30" s="6">
        <v>60</v>
      </c>
      <c r="U30" s="6">
        <v>53</v>
      </c>
      <c r="V30" s="8">
        <f t="shared" si="2"/>
        <v>166</v>
      </c>
      <c r="W30" s="9">
        <f t="shared" si="3"/>
        <v>25</v>
      </c>
      <c r="X30" s="9">
        <f t="shared" si="4"/>
        <v>-28</v>
      </c>
      <c r="Y30" s="9">
        <f t="shared" si="5"/>
        <v>-35</v>
      </c>
      <c r="Z30" s="9">
        <f t="shared" si="6"/>
        <v>-28</v>
      </c>
      <c r="AA30" s="9">
        <f t="shared" si="7"/>
        <v>-66</v>
      </c>
      <c r="AB30" s="19" t="s">
        <v>74</v>
      </c>
    </row>
    <row r="31" spans="2:28" ht="114.75" x14ac:dyDescent="0.2">
      <c r="B31" s="5" t="s">
        <v>121</v>
      </c>
      <c r="C31" s="5" t="s">
        <v>59</v>
      </c>
      <c r="D31" s="48" t="s">
        <v>122</v>
      </c>
      <c r="E31" s="5" t="s">
        <v>83</v>
      </c>
      <c r="F31" s="5" t="s">
        <v>42</v>
      </c>
      <c r="G31" s="5" t="s">
        <v>40</v>
      </c>
      <c r="H31" s="5" t="s">
        <v>43</v>
      </c>
      <c r="I31" s="5" t="s">
        <v>41</v>
      </c>
      <c r="J31" s="37" t="s">
        <v>38</v>
      </c>
      <c r="K31" s="6">
        <v>0</v>
      </c>
      <c r="L31" s="7">
        <v>2021</v>
      </c>
      <c r="M31" s="29">
        <v>25</v>
      </c>
      <c r="N31" s="30">
        <v>25</v>
      </c>
      <c r="O31" s="30">
        <v>25</v>
      </c>
      <c r="P31" s="31">
        <v>25</v>
      </c>
      <c r="Q31" s="8">
        <f t="shared" si="1"/>
        <v>100</v>
      </c>
      <c r="R31" s="35">
        <v>0</v>
      </c>
      <c r="S31" s="6">
        <v>0</v>
      </c>
      <c r="T31" s="6">
        <v>0</v>
      </c>
      <c r="U31" s="6">
        <v>0</v>
      </c>
      <c r="V31" s="8">
        <f t="shared" si="2"/>
        <v>0</v>
      </c>
      <c r="W31" s="9">
        <f t="shared" si="3"/>
        <v>25</v>
      </c>
      <c r="X31" s="9">
        <f t="shared" si="4"/>
        <v>25</v>
      </c>
      <c r="Y31" s="9">
        <f t="shared" si="5"/>
        <v>25</v>
      </c>
      <c r="Z31" s="9">
        <f t="shared" si="6"/>
        <v>25</v>
      </c>
      <c r="AA31" s="9">
        <f t="shared" si="7"/>
        <v>100</v>
      </c>
      <c r="AB31" s="19"/>
    </row>
    <row r="32" spans="2:28" ht="114.75" x14ac:dyDescent="0.2">
      <c r="B32" s="21" t="s">
        <v>123</v>
      </c>
      <c r="C32" s="21" t="s">
        <v>59</v>
      </c>
      <c r="D32" s="56" t="s">
        <v>124</v>
      </c>
      <c r="E32" s="21" t="s">
        <v>84</v>
      </c>
      <c r="F32" s="21" t="s">
        <v>39</v>
      </c>
      <c r="G32" s="21" t="s">
        <v>40</v>
      </c>
      <c r="H32" s="21" t="s">
        <v>43</v>
      </c>
      <c r="I32" s="21" t="s">
        <v>41</v>
      </c>
      <c r="J32" s="38" t="s">
        <v>38</v>
      </c>
      <c r="K32" s="22">
        <v>0</v>
      </c>
      <c r="L32" s="10">
        <v>2021</v>
      </c>
      <c r="M32" s="32">
        <v>25</v>
      </c>
      <c r="N32" s="33">
        <v>25</v>
      </c>
      <c r="O32" s="33">
        <v>25</v>
      </c>
      <c r="P32" s="34">
        <v>25</v>
      </c>
      <c r="Q32" s="11">
        <f t="shared" si="1"/>
        <v>100</v>
      </c>
      <c r="R32" s="36">
        <v>0</v>
      </c>
      <c r="S32" s="22">
        <v>120</v>
      </c>
      <c r="T32" s="22">
        <v>40</v>
      </c>
      <c r="U32" s="22">
        <v>40</v>
      </c>
      <c r="V32" s="11">
        <f t="shared" si="2"/>
        <v>200</v>
      </c>
      <c r="W32" s="12">
        <f t="shared" si="3"/>
        <v>25</v>
      </c>
      <c r="X32" s="9">
        <f t="shared" si="4"/>
        <v>-95</v>
      </c>
      <c r="Y32" s="9">
        <f t="shared" si="5"/>
        <v>-15</v>
      </c>
      <c r="Z32" s="9">
        <f t="shared" si="6"/>
        <v>-15</v>
      </c>
      <c r="AA32" s="9">
        <f t="shared" si="7"/>
        <v>-100</v>
      </c>
      <c r="AB32" s="19" t="s">
        <v>74</v>
      </c>
    </row>
    <row r="33" spans="2:27" x14ac:dyDescent="0.2">
      <c r="B33" s="14"/>
      <c r="C33" s="14"/>
      <c r="D33" s="57"/>
      <c r="E33" s="14"/>
      <c r="F33" s="14"/>
      <c r="G33" s="14"/>
      <c r="H33" s="14"/>
      <c r="I33" s="14"/>
      <c r="J33" s="39"/>
      <c r="K33" s="15"/>
      <c r="L33" s="16"/>
      <c r="M33" s="15"/>
      <c r="N33" s="15"/>
      <c r="O33" s="15"/>
      <c r="P33" s="15"/>
      <c r="Q33" s="18"/>
      <c r="R33" s="17"/>
      <c r="S33" s="15"/>
      <c r="T33" s="15"/>
      <c r="U33" s="15"/>
      <c r="V33" s="18"/>
      <c r="W33" s="18"/>
      <c r="X33" s="18"/>
      <c r="Y33" s="18"/>
      <c r="Z33" s="18"/>
      <c r="AA33" s="18"/>
    </row>
    <row r="34" spans="2:27" x14ac:dyDescent="0.2">
      <c r="B34" s="14"/>
      <c r="C34" s="14"/>
      <c r="D34" s="57"/>
      <c r="E34" s="14"/>
      <c r="F34" s="14"/>
      <c r="G34" s="14"/>
      <c r="H34" s="14"/>
      <c r="I34" s="14"/>
      <c r="J34" s="39"/>
      <c r="K34" s="15"/>
      <c r="L34" s="16"/>
      <c r="M34" s="15"/>
      <c r="N34" s="15"/>
      <c r="O34" s="15"/>
      <c r="P34" s="15"/>
      <c r="Q34" s="18"/>
      <c r="R34" s="17"/>
      <c r="S34" s="15"/>
      <c r="T34" s="15"/>
      <c r="U34" s="15"/>
      <c r="V34" s="18"/>
      <c r="W34" s="18"/>
      <c r="X34" s="18"/>
      <c r="Y34" s="18"/>
      <c r="Z34" s="18"/>
      <c r="AA34" s="18"/>
    </row>
    <row r="38" spans="2:27" x14ac:dyDescent="0.2">
      <c r="C38" s="93" t="s">
        <v>28</v>
      </c>
      <c r="D38" s="93"/>
      <c r="E38" s="93"/>
      <c r="V38" s="93" t="s">
        <v>27</v>
      </c>
      <c r="W38" s="93"/>
      <c r="X38" s="93"/>
      <c r="Y38" s="93"/>
      <c r="Z38" s="93"/>
      <c r="AA38" s="93"/>
    </row>
    <row r="39" spans="2:27" x14ac:dyDescent="0.2">
      <c r="C39" s="65"/>
      <c r="D39" s="65"/>
      <c r="E39" s="65"/>
      <c r="V39" s="65"/>
      <c r="W39" s="65"/>
      <c r="X39" s="65"/>
      <c r="Y39" s="65"/>
      <c r="Z39" s="65"/>
      <c r="AA39" s="65"/>
    </row>
    <row r="40" spans="2:27" ht="15" customHeight="1" x14ac:dyDescent="0.2">
      <c r="C40" s="67"/>
      <c r="D40" s="67"/>
      <c r="E40" s="67"/>
      <c r="V40" s="67"/>
      <c r="W40" s="65"/>
      <c r="X40" s="65"/>
      <c r="Y40" s="65"/>
      <c r="Z40" s="65"/>
      <c r="AA40" s="65"/>
    </row>
    <row r="41" spans="2:27" x14ac:dyDescent="0.2">
      <c r="C41" s="66"/>
      <c r="D41" s="66"/>
      <c r="E41" s="66"/>
      <c r="V41" s="66"/>
      <c r="W41" s="66"/>
      <c r="X41" s="66"/>
      <c r="Y41" s="66"/>
      <c r="Z41" s="66"/>
      <c r="AA41" s="66"/>
    </row>
    <row r="42" spans="2:27" ht="27" customHeight="1" x14ac:dyDescent="0.2">
      <c r="C42" s="94" t="s">
        <v>128</v>
      </c>
      <c r="D42" s="94"/>
      <c r="E42" s="94"/>
      <c r="V42" s="95" t="s">
        <v>45</v>
      </c>
      <c r="W42" s="95"/>
      <c r="X42" s="95"/>
      <c r="Y42" s="95"/>
      <c r="Z42" s="95"/>
      <c r="AA42" s="95"/>
    </row>
    <row r="43" spans="2:27" x14ac:dyDescent="0.2">
      <c r="C43" s="65" t="s">
        <v>129</v>
      </c>
      <c r="D43" s="65"/>
      <c r="E43" s="65"/>
      <c r="V43" s="65" t="s">
        <v>46</v>
      </c>
      <c r="W43" s="65"/>
      <c r="X43" s="65"/>
      <c r="Y43" s="65"/>
      <c r="Z43" s="65"/>
      <c r="AA43" s="65"/>
    </row>
  </sheetData>
  <mergeCells count="54">
    <mergeCell ref="B5:AB5"/>
    <mergeCell ref="C38:E38"/>
    <mergeCell ref="C42:E42"/>
    <mergeCell ref="V38:AA38"/>
    <mergeCell ref="V42:AA42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40:AA40"/>
    <mergeCell ref="V39:AA39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43:E43"/>
    <mergeCell ref="V43:AA43"/>
    <mergeCell ref="V41:AA41"/>
    <mergeCell ref="C40:E40"/>
    <mergeCell ref="C39:E39"/>
    <mergeCell ref="C41:E41"/>
  </mergeCells>
  <hyperlinks>
    <hyperlink ref="AB14" r:id="rId1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2022-07-05T23:55:40Z</cp:lastPrinted>
  <dcterms:created xsi:type="dcterms:W3CDTF">2022-03-16T15:19:28Z</dcterms:created>
  <dcterms:modified xsi:type="dcterms:W3CDTF">2023-01-11T23:09:07Z</dcterms:modified>
</cp:coreProperties>
</file>