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Seguimiento_Local\02_Trimestrales\1ER_TRIMESTRE\Entrega 1er. Trimestre_V2\Pp_112\Editables\"/>
    </mc:Choice>
  </mc:AlternateContent>
  <bookViews>
    <workbookView xWindow="0" yWindow="0" windowWidth="20490" windowHeight="7650"/>
  </bookViews>
  <sheets>
    <sheet name="TRIMESTRAL PROTECCION CIVI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9" i="1" l="1"/>
  <c r="Q14" i="1" l="1"/>
  <c r="V14" i="1"/>
  <c r="W14" i="1"/>
  <c r="X14" i="1"/>
  <c r="AA14" i="1" s="1"/>
  <c r="Y14" i="1"/>
  <c r="Z14" i="1"/>
  <c r="Q15" i="1"/>
  <c r="V15" i="1"/>
  <c r="W15" i="1"/>
  <c r="X15" i="1"/>
  <c r="Y15" i="1"/>
  <c r="Z15" i="1"/>
  <c r="AA15" i="1"/>
  <c r="Q16" i="1"/>
  <c r="V16" i="1"/>
  <c r="W16" i="1"/>
  <c r="X16" i="1"/>
  <c r="AA16" i="1" s="1"/>
  <c r="Y16" i="1"/>
  <c r="Z16" i="1"/>
  <c r="Q17" i="1"/>
  <c r="V17" i="1"/>
  <c r="W17" i="1"/>
  <c r="X17" i="1"/>
  <c r="AA17" i="1" s="1"/>
  <c r="Y17" i="1"/>
  <c r="Z17" i="1"/>
  <c r="Q18" i="1"/>
  <c r="V18" i="1"/>
  <c r="W18" i="1"/>
  <c r="X18" i="1"/>
  <c r="AA18" i="1" s="1"/>
  <c r="Y18" i="1"/>
  <c r="Z18" i="1"/>
  <c r="V19" i="1"/>
  <c r="W19" i="1"/>
  <c r="X19" i="1"/>
  <c r="AA19" i="1" s="1"/>
  <c r="Y19" i="1"/>
  <c r="Z19" i="1"/>
  <c r="Q20" i="1"/>
  <c r="V20" i="1"/>
  <c r="W20" i="1"/>
  <c r="X20" i="1"/>
  <c r="AA20" i="1" s="1"/>
  <c r="Y20" i="1"/>
  <c r="Z20" i="1"/>
  <c r="Q21" i="1"/>
  <c r="V21" i="1"/>
  <c r="W21" i="1"/>
  <c r="X21" i="1"/>
  <c r="AA21" i="1" s="1"/>
  <c r="Y21" i="1"/>
  <c r="Z21" i="1"/>
  <c r="V22" i="1"/>
  <c r="W22" i="1"/>
  <c r="X22" i="1"/>
  <c r="AA22" i="1" s="1"/>
  <c r="Y22" i="1"/>
  <c r="Z22" i="1"/>
</calcChain>
</file>

<file path=xl/sharedStrings.xml><?xml version="1.0" encoding="utf-8"?>
<sst xmlns="http://schemas.openxmlformats.org/spreadsheetml/2006/main" count="143" uniqueCount="82">
  <si>
    <t>Secretario de Seguridad Ciudadana, Movilidad y Protección Civil</t>
  </si>
  <si>
    <t>Jefa del Depto. de Normatividad y Gestión de Riesgos</t>
  </si>
  <si>
    <t>Raúl Ávila Ibarra</t>
  </si>
  <si>
    <t>Mitzi Ojeda Olivera</t>
  </si>
  <si>
    <t>Vo. Bo.</t>
  </si>
  <si>
    <t>Elaboró</t>
  </si>
  <si>
    <t>BITÁCORA DE CONTROL A CARGO DE LA DIRECCIÓN DE PROTECCIÓN CIVIL</t>
  </si>
  <si>
    <t>ASCENDENTE</t>
  </si>
  <si>
    <t>MENSUAL</t>
  </si>
  <si>
    <t>EFICACIA</t>
  </si>
  <si>
    <t>ESTRATÉGICO</t>
  </si>
  <si>
    <t>PORCENTAJE</t>
  </si>
  <si>
    <t>(NÚMERO DE ACCIONES DE MITIGACIÓN DE RIESGOS IMPLEMENTADAS / NÚMERO DE ACCIONES DE MITIGACIÓN DE RIESGOS PROGRAMADAS) * 100</t>
  </si>
  <si>
    <t>MIDE EL PORCENTAJE DE ACIONES DE MITIGACIÓN IMPLEMENTADAS</t>
  </si>
  <si>
    <t>HABITANTES DEL MUNICIPIO BENEFICIADOS CON ACCIONES DE MITIGACIÓN DE RIESGOS</t>
  </si>
  <si>
    <t>ACTIVIDAD</t>
  </si>
  <si>
    <t>REPORTE INTERNO A CARGO DE LA DIRECCIÓN DE PROTECCIÓN CIVIL</t>
  </si>
  <si>
    <t>(NÚMERO DE ANÁLISIS DE RIESGOS EN INFRAESTRUCTURA Y DETECCIÓN DE RIESGOS POTENCIALES SUPERVISADOS / NÚMERO DE ANÁLISIS DE RIESGOS EN INFRAESTRUCTURA Y DETECCIÓN DE RIESGOS POTENCIALES PROGRAMADOS) * 100</t>
  </si>
  <si>
    <t>MIDE EL PORCENTAJE DE ANÁLISIS DE RIESGOS EN INFRAESTRUCTURA Y DETECCIÓN DE RIESGOS POTENCIALES SUPERVISADOS</t>
  </si>
  <si>
    <t>INMUEBLES DEL MUNICIPIO SUPERVISADOS EN SU INFRAESTRUCTURA PARA LA DETECCIÓN DE RIESGOS.</t>
  </si>
  <si>
    <t>(NÚMERO DE ACCIONES DE RESCATE Y EMERGENCIA ATENDIDAS / NÚMERO DE ACCIONES DE RESCATE Y EMERGENCIA REPORTADAS) * 100</t>
  </si>
  <si>
    <t>MIDE EL PORCENTAJE DE ACCIONES DE RESCATE Y EMERGENCUA ATENDIDAS</t>
  </si>
  <si>
    <t>HABITANTES DEL MUNICIPIO ATENDIDOS CON ACCIONES DE RESCATE Y EMERGENCIAS</t>
  </si>
  <si>
    <t>PARTE DE NOVEDADES GENERADO POR LA DIRECCIÓN DE PROTECCIÓN CIVIL</t>
  </si>
  <si>
    <t>(NÍUMERO DE SITUACIONES DE RIESGO, SINIESTRO O DESASTRE ATENDIDAS / NÚMERO DE SITUACIONES DE RIESGO, SINIESTRO O DESASTRE REPORTADAS) * 100</t>
  </si>
  <si>
    <t>MIDE EL PORCENTAJE DE FENÓMENOS ATENDIDOS EN EL MUNICIPIO DURANTE EL EJERCICIO 2022</t>
  </si>
  <si>
    <t>FENÓMENOS PERTURBADRES ATENDIDOS EN EL MUNICIPIO</t>
  </si>
  <si>
    <t>COMPONENTE</t>
  </si>
  <si>
    <t>REGISTROS INTERNOS DE LA DIRECCIÓN DE PROTECCIÓN CIVIL</t>
  </si>
  <si>
    <t>(NÚMERO DE DOCUMENTOS INFORMATIVOS DIFUNDIDOS / NÚMERO DE DOCUMENTOS INFORMATIVOS REALIZADOS) * 100</t>
  </si>
  <si>
    <t>MIDE EL PORCENTAJE DE DOCUMENTOS INFORMATIVOS DIFUNDIDOS</t>
  </si>
  <si>
    <t>HABITANTES DEL MUNICIPIO INFORMADOS CON DOCUMENTOS EN CASOS DE EMERGENCIA</t>
  </si>
  <si>
    <t>LISTAS DE ASISTENCIA DE LAS CAPACITACIONES A CARGO DE LA DIRECCIÓN DE PROTECCIÓN CIVIL</t>
  </si>
  <si>
    <t>(NÚMERO DE CAPACITACIONES EN PREVENCIÓN DE DESASTRES Y REDUCCIÓN DE RIESGOS REALIZADAS / NÚMERO DE CAPACITACIONES EN PREVENCIÓN DE DESASTRES Y REDUCCIÓN DE RIESGOS PROGRAMADAS) * 100</t>
  </si>
  <si>
    <t>MIDE EL PORCENTAJE DE CAPACITACIONES EN MATERIA DE PREVENCIÓN DE DESASTRES Y REDUCCIÓN DE RIESGOS.</t>
  </si>
  <si>
    <t>HABITANTES DEL MUNICIPIO  CAPACITADOS EN MATERIA DE PREVENCIÓN DE DESASTRES Y REDUCCIÓN DE RIESGOS</t>
  </si>
  <si>
    <t>(NÚMERO DE ESTRATEGIAS PARA LA ATENCIÓN DE SINIESTROS O DESASTRES DESARROLLADAS / NÚMERO DE  ESTRATEGIAS PARA LA ATENCIÓN DE SINIESTROS O DESASTRES PROGRAMADAS) * 100</t>
  </si>
  <si>
    <t>MIDE EL PORCENTAJE DE PROGRAMAS ESPECIALES DESARROLLADOS EN EL MUNICIPIO DE OAXACA DE JUÁREZ DURANTE EL EJERCICIO 2022</t>
  </si>
  <si>
    <t>LA DIRECCIÓN DE PROTECCIÓN CIVIL GENERA PROGRAMAS ESPECIALES PARA ATENCIÓN DE EVENTOS PERTURBADORES</t>
  </si>
  <si>
    <t>(NÚMERO DE INSTRUMENTOS NORMATIVOS ACTUALIZADOS / NÚMERO DE INSTRUMENTOS NORMATIVOS PROGRAMADOS) * 100</t>
  </si>
  <si>
    <t>MIDE EL PORCENTAJE DE PROTOCOLOS IMPLEMENTADOS EN EL MUNICIPIO DE OAXACA DE JUÁREZ DURANTE EL EJERCICIO 2022</t>
  </si>
  <si>
    <t>INSTRUMENTOS NORMATIVOS EN MATERIA DE PROTECCIÓN CIVIL ACTUALIZADOS</t>
  </si>
  <si>
    <t>(NÚMERO DE HABITANTES ATENDIDOS / NÚMERO TOTAL DE HABITANTES DEL MUNICIPIO) * 100</t>
  </si>
  <si>
    <t>MIDE EL PORCENTAJE DE BENEFICIARIOS ATENDIDOS EN MATERIA DE PROTECCIÓN CIVIL DURANTE EL EJERCICIO 2022</t>
  </si>
  <si>
    <t>HABITANTES DEL MUNICIPIO ATENDIDOS EN MATERIA DE PROTECCIÓN CIVIL</t>
  </si>
  <si>
    <t>Año</t>
  </si>
  <si>
    <t>Valor</t>
  </si>
  <si>
    <t>Acumulado</t>
  </si>
  <si>
    <t>4to. 
Trim.</t>
  </si>
  <si>
    <t>3er. 
Trim.</t>
  </si>
  <si>
    <t>2do. 
Trim.</t>
  </si>
  <si>
    <t>1er. 
Trim.</t>
  </si>
  <si>
    <t>Línea Base</t>
  </si>
  <si>
    <t>Sentido 
Esperado</t>
  </si>
  <si>
    <t>Frecuencia 
de Medición</t>
  </si>
  <si>
    <t>Dimensión</t>
  </si>
  <si>
    <t>Tipo</t>
  </si>
  <si>
    <t>Unidad 
de Medida</t>
  </si>
  <si>
    <t>Método de Cálculo</t>
  </si>
  <si>
    <t>Definición</t>
  </si>
  <si>
    <t>Nombre</t>
  </si>
  <si>
    <t>Nivel</t>
  </si>
  <si>
    <t>Medios de verificación</t>
  </si>
  <si>
    <t>Variación</t>
  </si>
  <si>
    <t>Valores Alcanzados</t>
  </si>
  <si>
    <t>Valores programados</t>
  </si>
  <si>
    <t>Datos del Indicador</t>
  </si>
  <si>
    <t>4.3 - Proteger a la ciudadanía y su entorno brindan do atención oportuna ante situaciones de riesgo, emergencia y contingencia</t>
  </si>
  <si>
    <t>Objetivo:</t>
  </si>
  <si>
    <t>1ER. TRIMESTRE 2022</t>
  </si>
  <si>
    <t>Trimestre que se reporta:</t>
  </si>
  <si>
    <t>4. Paz y Seguridad con Justicia</t>
  </si>
  <si>
    <t>Eje:</t>
  </si>
  <si>
    <t>112 - PROTECCIÓN CIVIL</t>
  </si>
  <si>
    <t>Programa Presupuestario:</t>
  </si>
  <si>
    <t>Vinculación Plan Municipal de Desarrollo</t>
  </si>
  <si>
    <t>DIRECCIÓN DE PROTECCIÓN CIVIL</t>
  </si>
  <si>
    <t>Unidad Responsable:</t>
  </si>
  <si>
    <t>Informe Trimestral 2022</t>
  </si>
  <si>
    <t>Departamento de Indicadores, Informes y Resultados</t>
  </si>
  <si>
    <t>Unidad de Seguimiento y Evaluación</t>
  </si>
  <si>
    <t>Instituto Municipal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</si>
</sst>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Calibri"/>
      <family val="2"/>
      <scheme val="minor"/>
    </font>
    <font>
      <b/>
      <sz val="8"/>
      <color theme="1"/>
      <name val="Tahoma"/>
      <family val="2"/>
    </font>
    <font>
      <b/>
      <sz val="7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theme="0"/>
      <name val="Tahoma"/>
      <family val="2"/>
    </font>
    <font>
      <b/>
      <sz val="14"/>
      <color theme="1"/>
      <name val="Tahoma"/>
      <family val="2"/>
    </font>
    <font>
      <b/>
      <sz val="9"/>
      <color rgb="FF7B2F35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rgb="FF7B2F3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3" xfId="0" applyFont="1" applyBorder="1" applyAlignment="1">
      <alignment horizontal="left" vertical="center" wrapText="1"/>
    </xf>
    <xf numFmtId="3" fontId="4" fillId="2" borderId="4" xfId="0" applyNumberFormat="1" applyFont="1" applyFill="1" applyBorder="1" applyAlignment="1">
      <alignment horizontal="center" vertical="center"/>
    </xf>
    <xf numFmtId="3" fontId="4" fillId="3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Border="1"/>
    <xf numFmtId="3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9" fontId="4" fillId="0" borderId="5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quotePrefix="1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top" wrapText="1"/>
    </xf>
    <xf numFmtId="0" fontId="4" fillId="0" borderId="6" xfId="0" quotePrefix="1" applyFont="1" applyBorder="1" applyAlignment="1">
      <alignment horizontal="justify" vertical="center"/>
    </xf>
    <xf numFmtId="3" fontId="4" fillId="4" borderId="4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top" wrapText="1"/>
    </xf>
    <xf numFmtId="0" fontId="4" fillId="0" borderId="6" xfId="0" quotePrefix="1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6" fillId="9" borderId="7" xfId="0" applyFont="1" applyFill="1" applyBorder="1" applyAlignment="1">
      <alignment horizontal="center" vertical="center"/>
    </xf>
    <xf numFmtId="0" fontId="8" fillId="0" borderId="0" xfId="0" applyFont="1"/>
    <xf numFmtId="0" fontId="12" fillId="0" borderId="0" xfId="0" applyFont="1" applyAlignment="1">
      <alignment horizontal="right"/>
    </xf>
    <xf numFmtId="0" fontId="8" fillId="0" borderId="12" xfId="0" quotePrefix="1" applyFont="1" applyBorder="1" applyAlignment="1">
      <alignment horizontal="center" vertical="center"/>
    </xf>
    <xf numFmtId="0" fontId="8" fillId="0" borderId="13" xfId="0" quotePrefix="1" applyFont="1" applyBorder="1" applyAlignment="1">
      <alignment horizontal="center" vertical="center"/>
    </xf>
    <xf numFmtId="0" fontId="8" fillId="0" borderId="11" xfId="0" quotePrefix="1" applyFont="1" applyBorder="1" applyAlignment="1">
      <alignment horizontal="center" vertical="center"/>
    </xf>
    <xf numFmtId="0" fontId="9" fillId="13" borderId="12" xfId="0" applyFont="1" applyFill="1" applyBorder="1" applyAlignment="1">
      <alignment horizontal="left" vertical="center" indent="1"/>
    </xf>
    <xf numFmtId="0" fontId="9" fillId="13" borderId="11" xfId="0" applyFont="1" applyFill="1" applyBorder="1" applyAlignment="1">
      <alignment horizontal="left" vertical="center" indent="1"/>
    </xf>
    <xf numFmtId="0" fontId="8" fillId="0" borderId="12" xfId="0" quotePrefix="1" applyFont="1" applyBorder="1" applyAlignment="1">
      <alignment horizontal="center"/>
    </xf>
    <xf numFmtId="0" fontId="8" fillId="0" borderId="13" xfId="0" quotePrefix="1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6" fillId="9" borderId="10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14" borderId="12" xfId="0" applyFont="1" applyFill="1" applyBorder="1" applyAlignment="1">
      <alignment horizontal="left" vertical="center" indent="1"/>
    </xf>
    <xf numFmtId="0" fontId="10" fillId="14" borderId="11" xfId="0" applyFont="1" applyFill="1" applyBorder="1" applyAlignment="1">
      <alignment horizontal="left" vertical="center" indent="1"/>
    </xf>
    <xf numFmtId="0" fontId="9" fillId="13" borderId="12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9" fillId="13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12" borderId="12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9" fillId="12" borderId="11" xfId="0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/>
    </xf>
    <xf numFmtId="0" fontId="9" fillId="11" borderId="13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/>
    </xf>
    <xf numFmtId="0" fontId="9" fillId="10" borderId="13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wrapText="1"/>
    </xf>
    <xf numFmtId="0" fontId="6" fillId="6" borderId="8" xfId="0" applyFont="1" applyFill="1" applyBorder="1" applyAlignment="1">
      <alignment horizont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7" fillId="6" borderId="10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wrapText="1"/>
    </xf>
    <xf numFmtId="0" fontId="6" fillId="7" borderId="8" xfId="0" applyFont="1" applyFill="1" applyBorder="1" applyAlignment="1">
      <alignment horizontal="center" wrapText="1"/>
    </xf>
    <xf numFmtId="0" fontId="7" fillId="7" borderId="10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0</xdr:row>
      <xdr:rowOff>1</xdr:rowOff>
    </xdr:from>
    <xdr:ext cx="2160000" cy="598050"/>
    <xdr:pic>
      <xdr:nvPicPr>
        <xdr:cNvPr id="2" name="Imagen 1">
          <a:extLst>
            <a:ext uri="{FF2B5EF4-FFF2-40B4-BE49-F238E27FC236}">
              <a16:creationId xmlns:a16="http://schemas.microsoft.com/office/drawing/2014/main" id="{9A06B0CD-7B8A-4ED0-97CA-E06C8393E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1" y="1"/>
          <a:ext cx="2160000" cy="598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2"/>
  <sheetViews>
    <sheetView tabSelected="1" topLeftCell="H17" workbookViewId="0">
      <selection activeCell="AD19" sqref="AD19"/>
    </sheetView>
  </sheetViews>
  <sheetFormatPr baseColWidth="10" defaultColWidth="11.42578125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31" t="s">
        <v>81</v>
      </c>
    </row>
    <row r="2" spans="2:28" x14ac:dyDescent="0.2">
      <c r="AB2" s="31" t="s">
        <v>80</v>
      </c>
    </row>
    <row r="3" spans="2:28" x14ac:dyDescent="0.2">
      <c r="AB3" s="31" t="s">
        <v>79</v>
      </c>
    </row>
    <row r="5" spans="2:28" ht="18" x14ac:dyDescent="0.25">
      <c r="B5" s="44" t="s">
        <v>78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</row>
    <row r="7" spans="2:28" s="30" customFormat="1" ht="15" customHeight="1" x14ac:dyDescent="0.15">
      <c r="B7" s="45" t="s">
        <v>77</v>
      </c>
      <c r="C7" s="46"/>
      <c r="D7" s="32" t="s">
        <v>76</v>
      </c>
      <c r="E7" s="33"/>
      <c r="F7" s="33"/>
      <c r="G7" s="33"/>
      <c r="H7" s="33"/>
      <c r="I7" s="33"/>
      <c r="J7" s="34"/>
      <c r="M7" s="47" t="s">
        <v>75</v>
      </c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9"/>
    </row>
    <row r="8" spans="2:28" s="30" customFormat="1" ht="15" customHeight="1" x14ac:dyDescent="0.15">
      <c r="B8" s="45" t="s">
        <v>74</v>
      </c>
      <c r="C8" s="46"/>
      <c r="D8" s="32" t="s">
        <v>73</v>
      </c>
      <c r="E8" s="33"/>
      <c r="F8" s="33"/>
      <c r="G8" s="33"/>
      <c r="H8" s="33"/>
      <c r="I8" s="33"/>
      <c r="J8" s="34"/>
      <c r="M8" s="35" t="s">
        <v>72</v>
      </c>
      <c r="N8" s="36"/>
      <c r="O8" s="37" t="s">
        <v>71</v>
      </c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9"/>
    </row>
    <row r="9" spans="2:28" s="30" customFormat="1" ht="15" customHeight="1" x14ac:dyDescent="0.15">
      <c r="B9" s="45" t="s">
        <v>70</v>
      </c>
      <c r="C9" s="46"/>
      <c r="D9" s="32" t="s">
        <v>69</v>
      </c>
      <c r="E9" s="33"/>
      <c r="F9" s="33"/>
      <c r="G9" s="33"/>
      <c r="H9" s="33"/>
      <c r="I9" s="33"/>
      <c r="J9" s="34"/>
      <c r="M9" s="35" t="s">
        <v>68</v>
      </c>
      <c r="N9" s="36"/>
      <c r="O9" s="37" t="s">
        <v>67</v>
      </c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9"/>
    </row>
    <row r="10" spans="2:28" s="30" customFormat="1" ht="14.25" customHeight="1" x14ac:dyDescent="0.15"/>
    <row r="11" spans="2:28" s="30" customFormat="1" ht="11.25" customHeight="1" x14ac:dyDescent="0.15">
      <c r="B11" s="50" t="s">
        <v>66</v>
      </c>
      <c r="C11" s="51"/>
      <c r="D11" s="51"/>
      <c r="E11" s="51"/>
      <c r="F11" s="51"/>
      <c r="G11" s="51"/>
      <c r="H11" s="51"/>
      <c r="I11" s="51"/>
      <c r="J11" s="51"/>
      <c r="K11" s="51"/>
      <c r="L11" s="52"/>
      <c r="M11" s="53" t="s">
        <v>65</v>
      </c>
      <c r="N11" s="54"/>
      <c r="O11" s="54"/>
      <c r="P11" s="54"/>
      <c r="Q11" s="55"/>
      <c r="R11" s="56" t="s">
        <v>64</v>
      </c>
      <c r="S11" s="57"/>
      <c r="T11" s="57"/>
      <c r="U11" s="57"/>
      <c r="V11" s="58"/>
      <c r="W11" s="59" t="s">
        <v>63</v>
      </c>
      <c r="X11" s="60"/>
      <c r="Y11" s="60"/>
      <c r="Z11" s="60"/>
      <c r="AA11" s="61"/>
      <c r="AB11" s="62" t="s">
        <v>62</v>
      </c>
    </row>
    <row r="12" spans="2:28" s="2" customFormat="1" ht="10.5" customHeight="1" x14ac:dyDescent="0.15">
      <c r="B12" s="42" t="s">
        <v>61</v>
      </c>
      <c r="C12" s="40" t="s">
        <v>60</v>
      </c>
      <c r="D12" s="40" t="s">
        <v>59</v>
      </c>
      <c r="E12" s="40" t="s">
        <v>58</v>
      </c>
      <c r="F12" s="42" t="s">
        <v>57</v>
      </c>
      <c r="G12" s="40" t="s">
        <v>56</v>
      </c>
      <c r="H12" s="40" t="s">
        <v>55</v>
      </c>
      <c r="I12" s="42" t="s">
        <v>54</v>
      </c>
      <c r="J12" s="42" t="s">
        <v>53</v>
      </c>
      <c r="K12" s="67" t="s">
        <v>52</v>
      </c>
      <c r="L12" s="68"/>
      <c r="M12" s="69" t="s">
        <v>51</v>
      </c>
      <c r="N12" s="69" t="s">
        <v>50</v>
      </c>
      <c r="O12" s="69" t="s">
        <v>49</v>
      </c>
      <c r="P12" s="69" t="s">
        <v>48</v>
      </c>
      <c r="Q12" s="73" t="s">
        <v>47</v>
      </c>
      <c r="R12" s="75" t="s">
        <v>51</v>
      </c>
      <c r="S12" s="75" t="s">
        <v>50</v>
      </c>
      <c r="T12" s="75" t="s">
        <v>49</v>
      </c>
      <c r="U12" s="75" t="s">
        <v>48</v>
      </c>
      <c r="V12" s="77" t="s">
        <v>47</v>
      </c>
      <c r="W12" s="65" t="s">
        <v>51</v>
      </c>
      <c r="X12" s="65" t="s">
        <v>50</v>
      </c>
      <c r="Y12" s="65" t="s">
        <v>49</v>
      </c>
      <c r="Z12" s="65" t="s">
        <v>48</v>
      </c>
      <c r="AA12" s="71" t="s">
        <v>47</v>
      </c>
      <c r="AB12" s="63"/>
    </row>
    <row r="13" spans="2:28" s="2" customFormat="1" ht="10.5" x14ac:dyDescent="0.15">
      <c r="B13" s="43"/>
      <c r="C13" s="41"/>
      <c r="D13" s="41"/>
      <c r="E13" s="41"/>
      <c r="F13" s="43"/>
      <c r="G13" s="41"/>
      <c r="H13" s="41"/>
      <c r="I13" s="43"/>
      <c r="J13" s="43"/>
      <c r="K13" s="29" t="s">
        <v>46</v>
      </c>
      <c r="L13" s="29" t="s">
        <v>45</v>
      </c>
      <c r="M13" s="70"/>
      <c r="N13" s="70"/>
      <c r="O13" s="70"/>
      <c r="P13" s="70"/>
      <c r="Q13" s="74"/>
      <c r="R13" s="76"/>
      <c r="S13" s="76"/>
      <c r="T13" s="76"/>
      <c r="U13" s="76"/>
      <c r="V13" s="78"/>
      <c r="W13" s="66"/>
      <c r="X13" s="66"/>
      <c r="Y13" s="66"/>
      <c r="Z13" s="66"/>
      <c r="AA13" s="72"/>
      <c r="AB13" s="64"/>
    </row>
    <row r="14" spans="2:28" s="22" customFormat="1" ht="84.75" customHeight="1" x14ac:dyDescent="0.25">
      <c r="B14" s="27" t="s">
        <v>27</v>
      </c>
      <c r="C14" s="28" t="s">
        <v>44</v>
      </c>
      <c r="D14" s="14" t="s">
        <v>43</v>
      </c>
      <c r="E14" s="20" t="s">
        <v>42</v>
      </c>
      <c r="F14" s="27" t="s">
        <v>11</v>
      </c>
      <c r="G14" s="27" t="s">
        <v>10</v>
      </c>
      <c r="H14" s="27" t="s">
        <v>9</v>
      </c>
      <c r="I14" s="27" t="s">
        <v>8</v>
      </c>
      <c r="J14" s="27" t="s">
        <v>7</v>
      </c>
      <c r="K14" s="9">
        <v>0.2</v>
      </c>
      <c r="L14" s="26">
        <v>2021</v>
      </c>
      <c r="M14" s="25">
        <v>640</v>
      </c>
      <c r="N14" s="25">
        <v>896</v>
      </c>
      <c r="O14" s="25">
        <v>800</v>
      </c>
      <c r="P14" s="25">
        <v>864</v>
      </c>
      <c r="Q14" s="24">
        <f>SUM(M14:P14)</f>
        <v>3200</v>
      </c>
      <c r="R14" s="25">
        <v>453</v>
      </c>
      <c r="S14" s="25"/>
      <c r="T14" s="25"/>
      <c r="U14" s="25"/>
      <c r="V14" s="24">
        <f t="shared" ref="V14:V22" si="0">SUM(R14:U14)</f>
        <v>453</v>
      </c>
      <c r="W14" s="23">
        <f t="shared" ref="W14:W22" si="1">M14-R14</f>
        <v>187</v>
      </c>
      <c r="X14" s="23">
        <f t="shared" ref="X14:X22" si="2">N14-S14</f>
        <v>896</v>
      </c>
      <c r="Y14" s="23">
        <f t="shared" ref="Y14:Y22" si="3">O14-T14</f>
        <v>800</v>
      </c>
      <c r="Z14" s="23">
        <f t="shared" ref="Z14:Z22" si="4">P14-U14</f>
        <v>864</v>
      </c>
      <c r="AA14" s="23">
        <f t="shared" ref="AA14:AA22" si="5">SUM(W14:Z14)</f>
        <v>2747</v>
      </c>
      <c r="AB14" s="14" t="s">
        <v>28</v>
      </c>
    </row>
    <row r="15" spans="2:28" s="2" customFormat="1" ht="59.25" customHeight="1" x14ac:dyDescent="0.15">
      <c r="B15" s="10" t="s">
        <v>15</v>
      </c>
      <c r="C15" s="16" t="s">
        <v>41</v>
      </c>
      <c r="D15" s="12" t="s">
        <v>40</v>
      </c>
      <c r="E15" s="21" t="s">
        <v>39</v>
      </c>
      <c r="F15" s="10" t="s">
        <v>11</v>
      </c>
      <c r="G15" s="10" t="s">
        <v>10</v>
      </c>
      <c r="H15" s="10" t="s">
        <v>9</v>
      </c>
      <c r="I15" s="10" t="s">
        <v>8</v>
      </c>
      <c r="J15" s="10" t="s">
        <v>7</v>
      </c>
      <c r="K15" s="9">
        <v>0.2</v>
      </c>
      <c r="L15" s="8">
        <v>2021</v>
      </c>
      <c r="M15" s="7">
        <v>1</v>
      </c>
      <c r="N15" s="7">
        <v>3</v>
      </c>
      <c r="O15" s="7">
        <v>3</v>
      </c>
      <c r="P15" s="7">
        <v>5</v>
      </c>
      <c r="Q15" s="5">
        <f>SUM(M15:P15)</f>
        <v>12</v>
      </c>
      <c r="R15" s="7">
        <v>1</v>
      </c>
      <c r="S15" s="6"/>
      <c r="T15" s="6"/>
      <c r="U15" s="6"/>
      <c r="V15" s="5">
        <f t="shared" si="0"/>
        <v>1</v>
      </c>
      <c r="W15" s="4">
        <f t="shared" si="1"/>
        <v>0</v>
      </c>
      <c r="X15" s="4">
        <f t="shared" si="2"/>
        <v>3</v>
      </c>
      <c r="Y15" s="4">
        <f t="shared" si="3"/>
        <v>3</v>
      </c>
      <c r="Z15" s="4">
        <f t="shared" si="4"/>
        <v>5</v>
      </c>
      <c r="AA15" s="4">
        <f t="shared" si="5"/>
        <v>11</v>
      </c>
      <c r="AB15" s="14" t="s">
        <v>28</v>
      </c>
    </row>
    <row r="16" spans="2:28" s="2" customFormat="1" ht="177.75" customHeight="1" x14ac:dyDescent="0.15">
      <c r="B16" s="10" t="s">
        <v>15</v>
      </c>
      <c r="C16" s="12" t="s">
        <v>38</v>
      </c>
      <c r="D16" s="16" t="s">
        <v>37</v>
      </c>
      <c r="E16" s="20" t="s">
        <v>36</v>
      </c>
      <c r="F16" s="10" t="s">
        <v>11</v>
      </c>
      <c r="G16" s="10" t="s">
        <v>10</v>
      </c>
      <c r="H16" s="10" t="s">
        <v>9</v>
      </c>
      <c r="I16" s="10" t="s">
        <v>8</v>
      </c>
      <c r="J16" s="10" t="s">
        <v>7</v>
      </c>
      <c r="K16" s="9">
        <v>0.2</v>
      </c>
      <c r="L16" s="8">
        <v>2021</v>
      </c>
      <c r="M16" s="7">
        <v>2</v>
      </c>
      <c r="N16" s="7">
        <v>2</v>
      </c>
      <c r="O16" s="7">
        <v>2</v>
      </c>
      <c r="P16" s="7">
        <v>2</v>
      </c>
      <c r="Q16" s="5">
        <f>SUM(M16:P16)</f>
        <v>8</v>
      </c>
      <c r="R16" s="7">
        <v>1</v>
      </c>
      <c r="S16" s="6"/>
      <c r="T16" s="6"/>
      <c r="U16" s="6"/>
      <c r="V16" s="5">
        <f t="shared" si="0"/>
        <v>1</v>
      </c>
      <c r="W16" s="4">
        <f t="shared" si="1"/>
        <v>1</v>
      </c>
      <c r="X16" s="4">
        <f t="shared" si="2"/>
        <v>2</v>
      </c>
      <c r="Y16" s="4">
        <f t="shared" si="3"/>
        <v>2</v>
      </c>
      <c r="Z16" s="4">
        <f t="shared" si="4"/>
        <v>2</v>
      </c>
      <c r="AA16" s="4">
        <f t="shared" si="5"/>
        <v>7</v>
      </c>
      <c r="AB16" s="14" t="s">
        <v>28</v>
      </c>
    </row>
    <row r="17" spans="2:30" s="2" customFormat="1" ht="75" customHeight="1" x14ac:dyDescent="0.15">
      <c r="B17" s="10" t="s">
        <v>15</v>
      </c>
      <c r="C17" s="16" t="s">
        <v>35</v>
      </c>
      <c r="D17" s="16" t="s">
        <v>34</v>
      </c>
      <c r="E17" s="20" t="s">
        <v>33</v>
      </c>
      <c r="F17" s="10" t="s">
        <v>11</v>
      </c>
      <c r="G17" s="10" t="s">
        <v>10</v>
      </c>
      <c r="H17" s="10" t="s">
        <v>9</v>
      </c>
      <c r="I17" s="10" t="s">
        <v>8</v>
      </c>
      <c r="J17" s="10" t="s">
        <v>7</v>
      </c>
      <c r="K17" s="9">
        <v>0.2</v>
      </c>
      <c r="L17" s="8">
        <v>2021</v>
      </c>
      <c r="M17" s="7">
        <v>10</v>
      </c>
      <c r="N17" s="7">
        <v>25</v>
      </c>
      <c r="O17" s="7">
        <v>20</v>
      </c>
      <c r="P17" s="7">
        <v>20</v>
      </c>
      <c r="Q17" s="5">
        <f>SUM(M17:P17)</f>
        <v>75</v>
      </c>
      <c r="R17" s="7">
        <v>9</v>
      </c>
      <c r="S17" s="6"/>
      <c r="T17" s="6"/>
      <c r="U17" s="6"/>
      <c r="V17" s="5">
        <f t="shared" si="0"/>
        <v>9</v>
      </c>
      <c r="W17" s="4">
        <f t="shared" si="1"/>
        <v>1</v>
      </c>
      <c r="X17" s="4">
        <f t="shared" si="2"/>
        <v>25</v>
      </c>
      <c r="Y17" s="4">
        <f t="shared" si="3"/>
        <v>20</v>
      </c>
      <c r="Z17" s="4">
        <f t="shared" si="4"/>
        <v>20</v>
      </c>
      <c r="AA17" s="4">
        <f t="shared" si="5"/>
        <v>66</v>
      </c>
      <c r="AB17" s="14" t="s">
        <v>32</v>
      </c>
    </row>
    <row r="18" spans="2:30" s="2" customFormat="1" ht="75" customHeight="1" x14ac:dyDescent="0.15">
      <c r="B18" s="10" t="s">
        <v>15</v>
      </c>
      <c r="C18" s="16" t="s">
        <v>31</v>
      </c>
      <c r="D18" s="16" t="s">
        <v>30</v>
      </c>
      <c r="E18" s="15" t="s">
        <v>29</v>
      </c>
      <c r="F18" s="10" t="s">
        <v>11</v>
      </c>
      <c r="G18" s="10" t="s">
        <v>10</v>
      </c>
      <c r="H18" s="10" t="s">
        <v>9</v>
      </c>
      <c r="I18" s="10" t="s">
        <v>8</v>
      </c>
      <c r="J18" s="10" t="s">
        <v>7</v>
      </c>
      <c r="K18" s="9">
        <v>0.2</v>
      </c>
      <c r="L18" s="8">
        <v>2021</v>
      </c>
      <c r="M18" s="7">
        <v>3</v>
      </c>
      <c r="N18" s="7">
        <v>3</v>
      </c>
      <c r="O18" s="7">
        <v>3</v>
      </c>
      <c r="P18" s="7">
        <v>3</v>
      </c>
      <c r="Q18" s="5">
        <f>SUM(M18:P18)</f>
        <v>12</v>
      </c>
      <c r="R18" s="7">
        <v>0</v>
      </c>
      <c r="S18" s="6"/>
      <c r="T18" s="6"/>
      <c r="U18" s="6"/>
      <c r="V18" s="5">
        <f t="shared" si="0"/>
        <v>0</v>
      </c>
      <c r="W18" s="4">
        <f t="shared" si="1"/>
        <v>3</v>
      </c>
      <c r="X18" s="4">
        <f t="shared" si="2"/>
        <v>3</v>
      </c>
      <c r="Y18" s="4">
        <f t="shared" si="3"/>
        <v>3</v>
      </c>
      <c r="Z18" s="4">
        <f t="shared" si="4"/>
        <v>3</v>
      </c>
      <c r="AA18" s="4">
        <f t="shared" si="5"/>
        <v>12</v>
      </c>
      <c r="AB18" s="14" t="s">
        <v>28</v>
      </c>
    </row>
    <row r="19" spans="2:30" s="2" customFormat="1" ht="110.25" customHeight="1" x14ac:dyDescent="0.15">
      <c r="B19" s="10" t="s">
        <v>27</v>
      </c>
      <c r="C19" s="19" t="s">
        <v>26</v>
      </c>
      <c r="D19" s="19" t="s">
        <v>25</v>
      </c>
      <c r="E19" s="18" t="s">
        <v>24</v>
      </c>
      <c r="F19" s="10" t="s">
        <v>11</v>
      </c>
      <c r="G19" s="10" t="s">
        <v>10</v>
      </c>
      <c r="H19" s="10" t="s">
        <v>9</v>
      </c>
      <c r="I19" s="10" t="s">
        <v>8</v>
      </c>
      <c r="J19" s="10" t="s">
        <v>7</v>
      </c>
      <c r="K19" s="9">
        <v>0.2</v>
      </c>
      <c r="L19" s="8">
        <v>2021</v>
      </c>
      <c r="M19" s="17">
        <v>160</v>
      </c>
      <c r="N19" s="17">
        <v>265</v>
      </c>
      <c r="O19" s="17">
        <v>215</v>
      </c>
      <c r="P19" s="17">
        <v>220</v>
      </c>
      <c r="Q19" s="5">
        <v>860</v>
      </c>
      <c r="R19" s="7">
        <v>146</v>
      </c>
      <c r="S19" s="6"/>
      <c r="T19" s="6"/>
      <c r="U19" s="6"/>
      <c r="V19" s="5">
        <f t="shared" si="0"/>
        <v>146</v>
      </c>
      <c r="W19" s="4">
        <f t="shared" si="1"/>
        <v>14</v>
      </c>
      <c r="X19" s="4">
        <f t="shared" si="2"/>
        <v>265</v>
      </c>
      <c r="Y19" s="4">
        <f t="shared" si="3"/>
        <v>215</v>
      </c>
      <c r="Z19" s="4">
        <f t="shared" si="4"/>
        <v>220</v>
      </c>
      <c r="AA19" s="4">
        <f t="shared" si="5"/>
        <v>714</v>
      </c>
      <c r="AB19" s="14" t="s">
        <v>23</v>
      </c>
      <c r="AD19" s="2">
        <f>R19/860</f>
        <v>0.16976744186046511</v>
      </c>
    </row>
    <row r="20" spans="2:30" s="2" customFormat="1" ht="75" customHeight="1" x14ac:dyDescent="0.15">
      <c r="B20" s="10" t="s">
        <v>15</v>
      </c>
      <c r="C20" s="16" t="s">
        <v>22</v>
      </c>
      <c r="D20" s="13" t="s">
        <v>21</v>
      </c>
      <c r="E20" s="15" t="s">
        <v>20</v>
      </c>
      <c r="F20" s="10" t="s">
        <v>11</v>
      </c>
      <c r="G20" s="10" t="s">
        <v>10</v>
      </c>
      <c r="H20" s="10" t="s">
        <v>9</v>
      </c>
      <c r="I20" s="10" t="s">
        <v>8</v>
      </c>
      <c r="J20" s="10" t="s">
        <v>7</v>
      </c>
      <c r="K20" s="9">
        <v>0.2</v>
      </c>
      <c r="L20" s="8">
        <v>2021</v>
      </c>
      <c r="M20" s="7">
        <v>160</v>
      </c>
      <c r="N20" s="7">
        <v>230</v>
      </c>
      <c r="O20" s="7">
        <v>190</v>
      </c>
      <c r="P20" s="7">
        <v>170</v>
      </c>
      <c r="Q20" s="5">
        <f>SUM(M20:P20)</f>
        <v>750</v>
      </c>
      <c r="R20" s="7">
        <v>146</v>
      </c>
      <c r="S20" s="6"/>
      <c r="T20" s="6"/>
      <c r="U20" s="6"/>
      <c r="V20" s="5">
        <f t="shared" si="0"/>
        <v>146</v>
      </c>
      <c r="W20" s="4">
        <f t="shared" si="1"/>
        <v>14</v>
      </c>
      <c r="X20" s="4">
        <f t="shared" si="2"/>
        <v>230</v>
      </c>
      <c r="Y20" s="4">
        <f t="shared" si="3"/>
        <v>190</v>
      </c>
      <c r="Z20" s="4">
        <f t="shared" si="4"/>
        <v>170</v>
      </c>
      <c r="AA20" s="4">
        <f t="shared" si="5"/>
        <v>604</v>
      </c>
      <c r="AB20" s="14" t="s">
        <v>16</v>
      </c>
    </row>
    <row r="21" spans="2:30" s="2" customFormat="1" ht="115.5" x14ac:dyDescent="0.15">
      <c r="B21" s="10" t="s">
        <v>15</v>
      </c>
      <c r="C21" s="13" t="s">
        <v>19</v>
      </c>
      <c r="D21" s="13" t="s">
        <v>18</v>
      </c>
      <c r="E21" s="14" t="s">
        <v>17</v>
      </c>
      <c r="F21" s="10" t="s">
        <v>11</v>
      </c>
      <c r="G21" s="10" t="s">
        <v>10</v>
      </c>
      <c r="H21" s="10" t="s">
        <v>9</v>
      </c>
      <c r="I21" s="10" t="s">
        <v>8</v>
      </c>
      <c r="J21" s="10" t="s">
        <v>7</v>
      </c>
      <c r="K21" s="9">
        <v>0.25</v>
      </c>
      <c r="L21" s="8">
        <v>2021</v>
      </c>
      <c r="M21" s="7">
        <v>140</v>
      </c>
      <c r="N21" s="7">
        <v>155</v>
      </c>
      <c r="O21" s="7">
        <v>150</v>
      </c>
      <c r="P21" s="7">
        <v>167</v>
      </c>
      <c r="Q21" s="5">
        <f>SUM(M21:P21)</f>
        <v>612</v>
      </c>
      <c r="R21" s="7">
        <v>197</v>
      </c>
      <c r="S21" s="6"/>
      <c r="T21" s="6"/>
      <c r="U21" s="6"/>
      <c r="V21" s="5">
        <f t="shared" si="0"/>
        <v>197</v>
      </c>
      <c r="W21" s="4">
        <f t="shared" si="1"/>
        <v>-57</v>
      </c>
      <c r="X21" s="4">
        <f t="shared" si="2"/>
        <v>155</v>
      </c>
      <c r="Y21" s="4">
        <f t="shared" si="3"/>
        <v>150</v>
      </c>
      <c r="Z21" s="4">
        <f t="shared" si="4"/>
        <v>167</v>
      </c>
      <c r="AA21" s="4">
        <f t="shared" si="5"/>
        <v>415</v>
      </c>
      <c r="AB21" s="14" t="s">
        <v>16</v>
      </c>
    </row>
    <row r="22" spans="2:30" s="2" customFormat="1" ht="63.75" thickBot="1" x14ac:dyDescent="0.2">
      <c r="B22" s="10" t="s">
        <v>15</v>
      </c>
      <c r="C22" s="13" t="s">
        <v>14</v>
      </c>
      <c r="D22" s="12" t="s">
        <v>13</v>
      </c>
      <c r="E22" s="11" t="s">
        <v>12</v>
      </c>
      <c r="F22" s="10" t="s">
        <v>11</v>
      </c>
      <c r="G22" s="10" t="s">
        <v>10</v>
      </c>
      <c r="H22" s="10" t="s">
        <v>9</v>
      </c>
      <c r="I22" s="10" t="s">
        <v>8</v>
      </c>
      <c r="J22" s="10" t="s">
        <v>7</v>
      </c>
      <c r="K22" s="9">
        <v>0.15</v>
      </c>
      <c r="L22" s="8">
        <v>2021</v>
      </c>
      <c r="M22" s="7">
        <v>50</v>
      </c>
      <c r="N22" s="7">
        <v>30</v>
      </c>
      <c r="O22" s="7">
        <v>50</v>
      </c>
      <c r="P22" s="7">
        <v>32</v>
      </c>
      <c r="Q22" s="5">
        <v>38</v>
      </c>
      <c r="R22" s="7">
        <v>176</v>
      </c>
      <c r="S22" s="6"/>
      <c r="T22" s="6"/>
      <c r="U22" s="6"/>
      <c r="V22" s="5">
        <f t="shared" si="0"/>
        <v>176</v>
      </c>
      <c r="W22" s="4">
        <f t="shared" si="1"/>
        <v>-126</v>
      </c>
      <c r="X22" s="4">
        <f t="shared" si="2"/>
        <v>30</v>
      </c>
      <c r="Y22" s="4">
        <f t="shared" si="3"/>
        <v>50</v>
      </c>
      <c r="Z22" s="4">
        <f t="shared" si="4"/>
        <v>32</v>
      </c>
      <c r="AA22" s="4">
        <f t="shared" si="5"/>
        <v>-14</v>
      </c>
      <c r="AB22" s="3" t="s">
        <v>6</v>
      </c>
    </row>
    <row r="26" spans="2:30" x14ac:dyDescent="0.2">
      <c r="C26" s="79" t="s">
        <v>5</v>
      </c>
      <c r="D26" s="79"/>
      <c r="E26" s="79"/>
      <c r="V26" s="79" t="s">
        <v>4</v>
      </c>
      <c r="W26" s="79"/>
      <c r="X26" s="79"/>
      <c r="Y26" s="79"/>
      <c r="Z26" s="79"/>
      <c r="AA26" s="79"/>
    </row>
    <row r="27" spans="2:30" x14ac:dyDescent="0.2">
      <c r="C27" s="80"/>
      <c r="D27" s="80"/>
      <c r="E27" s="80"/>
      <c r="V27" s="80"/>
      <c r="W27" s="80"/>
      <c r="X27" s="80"/>
      <c r="Y27" s="80"/>
      <c r="Z27" s="80"/>
      <c r="AA27" s="80"/>
    </row>
    <row r="28" spans="2:30" x14ac:dyDescent="0.2">
      <c r="C28" s="81"/>
      <c r="D28" s="81"/>
      <c r="E28" s="81"/>
      <c r="V28" s="81"/>
      <c r="W28" s="81"/>
      <c r="X28" s="81"/>
      <c r="Y28" s="81"/>
      <c r="Z28" s="81"/>
      <c r="AA28" s="81"/>
    </row>
    <row r="29" spans="2:30" x14ac:dyDescent="0.2">
      <c r="C29" s="82"/>
      <c r="D29" s="82"/>
      <c r="E29" s="82"/>
      <c r="V29" s="82"/>
      <c r="W29" s="82"/>
      <c r="X29" s="82"/>
      <c r="Y29" s="82"/>
      <c r="Z29" s="82"/>
      <c r="AA29" s="82"/>
    </row>
    <row r="30" spans="2:30" x14ac:dyDescent="0.2">
      <c r="C30" s="83" t="s">
        <v>3</v>
      </c>
      <c r="D30" s="83"/>
      <c r="E30" s="83"/>
      <c r="U30" s="84" t="s">
        <v>2</v>
      </c>
      <c r="V30" s="84"/>
      <c r="W30" s="84"/>
      <c r="X30" s="84"/>
      <c r="Y30" s="84"/>
      <c r="Z30" s="84"/>
      <c r="AA30" s="84"/>
    </row>
    <row r="31" spans="2:30" x14ac:dyDescent="0.2">
      <c r="C31" s="85" t="s">
        <v>1</v>
      </c>
      <c r="D31" s="85"/>
      <c r="E31" s="85"/>
      <c r="V31" s="85" t="s">
        <v>0</v>
      </c>
      <c r="W31" s="85"/>
      <c r="X31" s="85"/>
      <c r="Y31" s="85"/>
      <c r="Z31" s="85"/>
      <c r="AA31" s="85"/>
    </row>
    <row r="32" spans="2:30" x14ac:dyDescent="0.2">
      <c r="C32" s="85"/>
      <c r="D32" s="85"/>
      <c r="E32" s="85"/>
    </row>
  </sheetData>
  <mergeCells count="54">
    <mergeCell ref="C29:E29"/>
    <mergeCell ref="V29:AA29"/>
    <mergeCell ref="C30:E30"/>
    <mergeCell ref="U30:AA30"/>
    <mergeCell ref="C31:E32"/>
    <mergeCell ref="V31:AA31"/>
    <mergeCell ref="C26:E26"/>
    <mergeCell ref="V26:AA26"/>
    <mergeCell ref="C27:E27"/>
    <mergeCell ref="V27:AA27"/>
    <mergeCell ref="C28:E28"/>
    <mergeCell ref="V28:AA28"/>
    <mergeCell ref="S12:S13"/>
    <mergeCell ref="T12:T13"/>
    <mergeCell ref="U12:U13"/>
    <mergeCell ref="V12:V13"/>
    <mergeCell ref="W12:W13"/>
    <mergeCell ref="AB11:AB13"/>
    <mergeCell ref="B12:B13"/>
    <mergeCell ref="X12:X13"/>
    <mergeCell ref="Y12:Y13"/>
    <mergeCell ref="Z12:Z13"/>
    <mergeCell ref="H12:H13"/>
    <mergeCell ref="I12:I13"/>
    <mergeCell ref="J12:J13"/>
    <mergeCell ref="K12:L12"/>
    <mergeCell ref="M12:M13"/>
    <mergeCell ref="O12:O13"/>
    <mergeCell ref="N12:N13"/>
    <mergeCell ref="AA12:AA13"/>
    <mergeCell ref="P12:P13"/>
    <mergeCell ref="Q12:Q13"/>
    <mergeCell ref="R12:R13"/>
    <mergeCell ref="B5:AB5"/>
    <mergeCell ref="B7:C7"/>
    <mergeCell ref="D7:J7"/>
    <mergeCell ref="M7:AB7"/>
    <mergeCell ref="B8:C8"/>
    <mergeCell ref="D8:J8"/>
    <mergeCell ref="M8:N8"/>
    <mergeCell ref="O8:AB8"/>
    <mergeCell ref="C12:C13"/>
    <mergeCell ref="D12:D13"/>
    <mergeCell ref="E12:E13"/>
    <mergeCell ref="F12:F13"/>
    <mergeCell ref="G12:G13"/>
    <mergeCell ref="B9:C9"/>
    <mergeCell ref="D9:J9"/>
    <mergeCell ref="M9:N9"/>
    <mergeCell ref="O9:AB9"/>
    <mergeCell ref="B11:L11"/>
    <mergeCell ref="M11:Q11"/>
    <mergeCell ref="R11:V11"/>
    <mergeCell ref="W11:AA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TRIMESTRAL PROTECCION CIVIL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dcterms:created xsi:type="dcterms:W3CDTF">2022-04-10T20:52:20Z</dcterms:created>
  <dcterms:modified xsi:type="dcterms:W3CDTF">2022-11-14T16:23:09Z</dcterms:modified>
</cp:coreProperties>
</file>