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IMPLAN\Seguimiento_Local\02_Trimestrales\3ER_TRIMESTRE\Entrega 3er. trimestre\Pp_122_\Editables\"/>
    </mc:Choice>
  </mc:AlternateContent>
  <bookViews>
    <workbookView xWindow="0" yWindow="0" windowWidth="20490" windowHeight="7650"/>
  </bookViews>
  <sheets>
    <sheet name="122" sheetId="1" r:id="rId1"/>
  </sheets>
  <externalReferences>
    <externalReference r:id="rId2"/>
  </externalReferences>
  <definedNames>
    <definedName name="_xlnm.Print_Area" localSheetId="0">'122'!$A$1:$AC$28</definedName>
    <definedName name="_xlnm.Print_Titles" localSheetId="0">'122'!$1:$13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4" i="1" l="1"/>
  <c r="V14" i="1"/>
  <c r="W14" i="1"/>
  <c r="X14" i="1"/>
  <c r="Y14" i="1"/>
  <c r="Z14" i="1"/>
  <c r="D15" i="1"/>
  <c r="Q15" i="1"/>
  <c r="V15" i="1"/>
  <c r="W15" i="1"/>
  <c r="X15" i="1"/>
  <c r="Y15" i="1"/>
  <c r="Z15" i="1"/>
  <c r="D16" i="1"/>
  <c r="Q16" i="1"/>
  <c r="V16" i="1"/>
  <c r="W16" i="1"/>
  <c r="X16" i="1"/>
  <c r="Y16" i="1"/>
  <c r="Z16" i="1"/>
  <c r="D17" i="1"/>
  <c r="Q17" i="1"/>
  <c r="V17" i="1"/>
  <c r="W17" i="1"/>
  <c r="X17" i="1"/>
  <c r="Y17" i="1"/>
  <c r="Z17" i="1"/>
  <c r="D18" i="1"/>
  <c r="Q18" i="1"/>
  <c r="V18" i="1"/>
  <c r="W18" i="1"/>
  <c r="X18" i="1"/>
  <c r="Y18" i="1"/>
  <c r="Z18" i="1"/>
  <c r="AA17" i="1" l="1"/>
  <c r="AA18" i="1"/>
  <c r="AA16" i="1"/>
  <c r="AA15" i="1"/>
  <c r="AA14" i="1"/>
</calcChain>
</file>

<file path=xl/sharedStrings.xml><?xml version="1.0" encoding="utf-8"?>
<sst xmlns="http://schemas.openxmlformats.org/spreadsheetml/2006/main" count="100" uniqueCount="69">
  <si>
    <t>Lic. Alicia Bueno Velasco
Coordinadora Ejecutiva del Centro Histórico</t>
  </si>
  <si>
    <t>Mtra. Mercedes Rizo Chongo
Directora del Centro y Patrimonio Histórico</t>
  </si>
  <si>
    <t>Vo. Bo.</t>
  </si>
  <si>
    <t>Elaboró</t>
  </si>
  <si>
    <t>Ascendente</t>
  </si>
  <si>
    <t>Eficacia</t>
  </si>
  <si>
    <t>Gestión</t>
  </si>
  <si>
    <t>Porcentaje</t>
  </si>
  <si>
    <t>''(No. de acciones realizadas/ No. de acciones programadas)* 100</t>
  </si>
  <si>
    <t>% de acciones de mantenimiento y supervisión  realizadas</t>
  </si>
  <si>
    <t>ACTIVIDAD C2A2</t>
  </si>
  <si>
    <t>Trimestral</t>
  </si>
  <si>
    <t>'(No. de personas beneficiadas/ No. de personas estimadas)* 100</t>
  </si>
  <si>
    <t xml:space="preserve">COMPONENTE 2 </t>
  </si>
  <si>
    <t>Mensual</t>
  </si>
  <si>
    <t>Estratégico</t>
  </si>
  <si>
    <t>(No. De gestiones realizadas / No. De gestiones programadas)*100</t>
  </si>
  <si>
    <t>Porcentaje de gestiones realizadas</t>
  </si>
  <si>
    <t>ACTIVIDAD C1A2</t>
  </si>
  <si>
    <t>'(No. de promociones realizadas/ No. de promociones estimadas) *100</t>
  </si>
  <si>
    <t>ACTIVIDAD C1A1</t>
  </si>
  <si>
    <t>(No. de proyectos de preservación del centro histórico ejecutados / No. de proyectos de preservación del centro histórico realizados) *100</t>
  </si>
  <si>
    <t>'Porcentaje de proyectos ejecutados en favor de la preservación del patrimonio histórico</t>
  </si>
  <si>
    <t>'Porcentaje de proyectos ejecutados</t>
  </si>
  <si>
    <t>COMPONENTE 1</t>
  </si>
  <si>
    <t>Año</t>
  </si>
  <si>
    <t>Valor</t>
  </si>
  <si>
    <t>Acumulado</t>
  </si>
  <si>
    <t>4to. 
Trim.</t>
  </si>
  <si>
    <t>3er. 
Trim.</t>
  </si>
  <si>
    <t>2do. 
Trim.</t>
  </si>
  <si>
    <t>1er. 
Trim.</t>
  </si>
  <si>
    <t>Línea Base</t>
  </si>
  <si>
    <t>Sentido 
Esperado</t>
  </si>
  <si>
    <t>Frecuencia 
de Medición</t>
  </si>
  <si>
    <t>Dimensión</t>
  </si>
  <si>
    <t>Tipo</t>
  </si>
  <si>
    <t>Unidad 
de Medida</t>
  </si>
  <si>
    <t>Método de Cálculo</t>
  </si>
  <si>
    <t>Definición</t>
  </si>
  <si>
    <t>Nombre</t>
  </si>
  <si>
    <t>Nivel</t>
  </si>
  <si>
    <t>Medios de verificación</t>
  </si>
  <si>
    <t>Variación</t>
  </si>
  <si>
    <t>Valores Alcanzados</t>
  </si>
  <si>
    <t>Valores programados</t>
  </si>
  <si>
    <t>Datos del Indicador</t>
  </si>
  <si>
    <t>Objetivo:</t>
  </si>
  <si>
    <t>Trimestre que se reporta:</t>
  </si>
  <si>
    <t>Eje:</t>
  </si>
  <si>
    <t>Programa Presupuestario:</t>
  </si>
  <si>
    <t>Vinculación Plan Municipal de Desarrollo</t>
  </si>
  <si>
    <t>Unidad Responsable:</t>
  </si>
  <si>
    <t>Informe Trimestral 2022</t>
  </si>
  <si>
    <t>Departamento de Indicadores, Informes y Resultados</t>
  </si>
  <si>
    <t>Unidad de Seguimiento y Evaluación</t>
  </si>
  <si>
    <t>Instituto Municipal de Planeación</t>
  </si>
  <si>
    <t>5.7  Preservar y mejorar el Centro Histórico y zonas patrimoniales del municipio</t>
  </si>
  <si>
    <t>Porcentaje de promociones realizadas</t>
  </si>
  <si>
    <t>% de avance de los programas del Centro Histórico del Municipio de Oaxaca de Juárez.</t>
  </si>
  <si>
    <t>Reporte de actividades y galería fotográfica</t>
  </si>
  <si>
    <t>5. Infraestructura Física  y Desarrollo Urbano</t>
  </si>
  <si>
    <t>303-Secretaría de Obras Públicas y Desarrollo Urbano.</t>
  </si>
  <si>
    <t>122- Centro Histórico</t>
  </si>
  <si>
    <t>3er. Trimestre 2022</t>
  </si>
  <si>
    <t xml:space="preserve">https://www.facebook.com/Coordinaci%C3%B3n-Ejecutiva-del-Centro-Hist%C3%B3rico-2096735790623936  </t>
  </si>
  <si>
    <t>Adjunto PDF con evidencias Fotográficas Y Concentrado de actividades del tercer Trimestre.</t>
  </si>
  <si>
    <t>Mtra. Arq. Yvonne Denisse Arandia Valencia
Secretaría de Obras Públicas y Desarrollo Urbano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</si>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</sst>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0"/>
      <name val="Tahoma"/>
      <family val="2"/>
    </font>
    <font>
      <sz val="8"/>
      <color theme="1"/>
      <name val="Tahoma"/>
      <family val="2"/>
    </font>
    <font>
      <b/>
      <sz val="7"/>
      <color theme="1"/>
      <name val="Tahoma"/>
      <family val="2"/>
    </font>
    <font>
      <b/>
      <sz val="8"/>
      <color theme="1"/>
      <name val="Tahoma"/>
      <family val="2"/>
    </font>
    <font>
      <b/>
      <sz val="9"/>
      <color theme="1"/>
      <name val="Tahoma"/>
      <family val="2"/>
    </font>
    <font>
      <sz val="10"/>
      <color rgb="FF000000"/>
      <name val="Times New Roman"/>
      <family val="1"/>
    </font>
    <font>
      <b/>
      <sz val="9"/>
      <color theme="0"/>
      <name val="Tahoma"/>
      <family val="2"/>
    </font>
    <font>
      <b/>
      <sz val="14"/>
      <color theme="1"/>
      <name val="Tahoma"/>
      <family val="2"/>
    </font>
    <font>
      <b/>
      <sz val="9"/>
      <color rgb="FF7B2F35"/>
      <name val="Tahoma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rgb="FF7B2F3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4" fillId="0" borderId="0" xfId="0" quotePrefix="1" applyFont="1" applyAlignment="1">
      <alignment horizontal="center"/>
    </xf>
    <xf numFmtId="0" fontId="3" fillId="0" borderId="0" xfId="0" applyFont="1"/>
    <xf numFmtId="0" fontId="5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quotePrefix="1" applyFont="1" applyAlignment="1">
      <alignment vertical="center"/>
    </xf>
    <xf numFmtId="0" fontId="3" fillId="0" borderId="0" xfId="0" quotePrefix="1" applyFont="1" applyAlignment="1">
      <alignment vertical="center" wrapText="1"/>
    </xf>
    <xf numFmtId="0" fontId="3" fillId="0" borderId="0" xfId="0" quotePrefix="1" applyFont="1" applyAlignment="1">
      <alignment horizontal="center" vertical="center" wrapText="1"/>
    </xf>
    <xf numFmtId="0" fontId="1" fillId="0" borderId="0" xfId="0" quotePrefix="1" applyFont="1"/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3" fontId="7" fillId="0" borderId="1" xfId="0" quotePrefix="1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justify" vertical="center" wrapText="1"/>
    </xf>
    <xf numFmtId="0" fontId="7" fillId="0" borderId="0" xfId="0" applyFont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0" fontId="2" fillId="0" borderId="0" xfId="0" applyFont="1"/>
    <xf numFmtId="0" fontId="14" fillId="0" borderId="0" xfId="0" applyFont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quotePrefix="1" applyFont="1" applyBorder="1" applyAlignment="1">
      <alignment horizontal="center" vertical="center" wrapText="1"/>
    </xf>
    <xf numFmtId="3" fontId="7" fillId="0" borderId="0" xfId="0" quotePrefix="1" applyNumberFormat="1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2" fillId="0" borderId="2" xfId="0" applyFont="1" applyBorder="1"/>
    <xf numFmtId="3" fontId="7" fillId="0" borderId="1" xfId="0" applyNumberFormat="1" applyFont="1" applyFill="1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9" fillId="4" borderId="1" xfId="0" applyFont="1" applyFill="1" applyBorder="1" applyAlignment="1">
      <alignment horizontal="center" wrapText="1"/>
    </xf>
    <xf numFmtId="0" fontId="2" fillId="0" borderId="3" xfId="0" quotePrefix="1" applyFont="1" applyBorder="1" applyAlignment="1">
      <alignment horizontal="left" vertical="center"/>
    </xf>
    <xf numFmtId="0" fontId="2" fillId="0" borderId="2" xfId="0" quotePrefix="1" applyFont="1" applyBorder="1" applyAlignment="1">
      <alignment horizontal="left" vertical="center"/>
    </xf>
    <xf numFmtId="0" fontId="2" fillId="0" borderId="4" xfId="0" quotePrefix="1" applyFont="1" applyBorder="1" applyAlignment="1">
      <alignment horizontal="left" vertical="center"/>
    </xf>
    <xf numFmtId="0" fontId="9" fillId="5" borderId="1" xfId="0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 wrapText="1"/>
    </xf>
    <xf numFmtId="0" fontId="11" fillId="0" borderId="0" xfId="0" applyFont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10" fillId="9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9" fillId="7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12" borderId="1" xfId="0" applyFont="1" applyFill="1" applyBorder="1" applyAlignment="1">
      <alignment horizontal="left" vertical="center" indent="1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0" fillId="11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10" fillId="11" borderId="1" xfId="0" applyFont="1" applyFill="1" applyBorder="1" applyAlignment="1">
      <alignment horizontal="left" vertical="center" indent="1"/>
    </xf>
    <xf numFmtId="0" fontId="10" fillId="3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1</xdr:rowOff>
    </xdr:from>
    <xdr:ext cx="2181341" cy="653598"/>
    <xdr:pic>
      <xdr:nvPicPr>
        <xdr:cNvPr id="2" name="Imagen 2">
          <a:extLst>
            <a:ext uri="{FF2B5EF4-FFF2-40B4-BE49-F238E27FC236}">
              <a16:creationId xmlns:a16="http://schemas.microsoft.com/office/drawing/2014/main" id="{8716D989-F521-4DA0-946B-3704FBEF7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1" y="1"/>
          <a:ext cx="2181341" cy="6535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lom/OneDrive/Escritorio/SECRETARIA%20DE%20%20OBRAS%20PUBLICAS%20Y%20DESARROLLO%20URBANO/MIR%20PARA%20GRABAR/EDITABLES%20CONSOLIDADO/IMPRIMIR/122%20Centro%20hist&#243;r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 Componente 1"/>
      <sheetName val="Indicador Actividad C1A1"/>
      <sheetName val="Indicador Actividad C1A2"/>
      <sheetName val="Indicador Componente 2"/>
      <sheetName val="Indicador Actividad c2a2"/>
    </sheetNames>
    <sheetDataSet>
      <sheetData sheetId="0"/>
      <sheetData sheetId="1">
        <row r="9">
          <cell r="E9" t="str">
            <v>Mide el porcentaje de promociones realizadas para la actualización del listado de  los inmuebles catalogados en la zona de monumentos</v>
          </cell>
        </row>
      </sheetData>
      <sheetData sheetId="2">
        <row r="9">
          <cell r="E9" t="str">
            <v>Mide el porcentaje de gestiones  realizadas para que se emitan las declaratorias de Patrimonio Cultural correspondientes</v>
          </cell>
        </row>
      </sheetData>
      <sheetData sheetId="3">
        <row r="8">
          <cell r="E8" t="str">
            <v>Mide el porcentaje de avance de los programas promocionado y divulgado de los valores  en personas beneficiadas en el Centro Histórico.</v>
          </cell>
        </row>
      </sheetData>
      <sheetData sheetId="4">
        <row r="9">
          <cell r="E9" t="str">
            <v>Mide el porcentaje de estrategia y acciones que conduzcan al mantenimiento,conservacion y supervisión en el Centro Histórico.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acebook.com/Coordinaci%C3%B3n-Ejecutiva-del-Centro-Hist%C3%B3rico-2096735790623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7"/>
  <sheetViews>
    <sheetView tabSelected="1" view="pageBreakPreview" zoomScale="102" zoomScaleNormal="102" zoomScaleSheetLayoutView="102" workbookViewId="0"/>
  </sheetViews>
  <sheetFormatPr baseColWidth="10" defaultColWidth="11.42578125" defaultRowHeight="12.75" x14ac:dyDescent="0.2"/>
  <cols>
    <col min="1" max="1" width="5.28515625" style="1" customWidth="1"/>
    <col min="2" max="2" width="13.85546875" style="2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1:53" x14ac:dyDescent="0.2">
      <c r="A1" s="1" t="s">
        <v>68</v>
      </c>
      <c r="AB1" s="33" t="s">
        <v>56</v>
      </c>
    </row>
    <row r="2" spans="1:53" x14ac:dyDescent="0.2">
      <c r="AB2" s="33" t="s">
        <v>55</v>
      </c>
    </row>
    <row r="3" spans="1:53" x14ac:dyDescent="0.2">
      <c r="AB3" s="33" t="s">
        <v>54</v>
      </c>
    </row>
    <row r="5" spans="1:53" ht="18" x14ac:dyDescent="0.25">
      <c r="B5" s="72" t="s">
        <v>53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7" spans="1:53" s="32" customFormat="1" ht="15" customHeight="1" x14ac:dyDescent="0.15">
      <c r="B7" s="73" t="s">
        <v>52</v>
      </c>
      <c r="C7" s="73"/>
      <c r="D7" s="74" t="s">
        <v>62</v>
      </c>
      <c r="E7" s="75"/>
      <c r="F7" s="75"/>
      <c r="G7" s="75"/>
      <c r="H7" s="75"/>
      <c r="I7" s="75"/>
      <c r="J7" s="75"/>
      <c r="M7" s="76" t="s">
        <v>51</v>
      </c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</row>
    <row r="8" spans="1:53" s="32" customFormat="1" ht="15" customHeight="1" x14ac:dyDescent="0.15">
      <c r="B8" s="73" t="s">
        <v>50</v>
      </c>
      <c r="C8" s="77"/>
      <c r="D8" s="74" t="s">
        <v>63</v>
      </c>
      <c r="E8" s="75"/>
      <c r="F8" s="75"/>
      <c r="G8" s="75"/>
      <c r="H8" s="75"/>
      <c r="I8" s="75"/>
      <c r="J8" s="75"/>
      <c r="M8" s="78" t="s">
        <v>49</v>
      </c>
      <c r="N8" s="78"/>
      <c r="O8" s="48" t="s">
        <v>61</v>
      </c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50"/>
    </row>
    <row r="9" spans="1:53" s="32" customFormat="1" ht="15" customHeight="1" x14ac:dyDescent="0.15">
      <c r="B9" s="73" t="s">
        <v>48</v>
      </c>
      <c r="C9" s="77"/>
      <c r="D9" s="74" t="s">
        <v>64</v>
      </c>
      <c r="E9" s="75"/>
      <c r="F9" s="75"/>
      <c r="G9" s="75"/>
      <c r="H9" s="75"/>
      <c r="I9" s="75"/>
      <c r="J9" s="75"/>
      <c r="M9" s="78" t="s">
        <v>47</v>
      </c>
      <c r="N9" s="78"/>
      <c r="O9" s="48" t="s">
        <v>57</v>
      </c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50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</row>
    <row r="10" spans="1:53" s="32" customFormat="1" ht="18.75" customHeight="1" x14ac:dyDescent="0.15">
      <c r="B10" s="2"/>
      <c r="N10" s="42"/>
      <c r="O10" s="49"/>
      <c r="P10" s="54"/>
      <c r="Q10" s="54"/>
      <c r="R10" s="54"/>
      <c r="S10" s="54"/>
      <c r="T10" s="54"/>
      <c r="U10" s="54"/>
      <c r="V10" s="49"/>
      <c r="W10" s="54"/>
      <c r="X10" s="54"/>
      <c r="Y10" s="54"/>
      <c r="Z10" s="54"/>
      <c r="AA10" s="54"/>
      <c r="AB10" s="54"/>
    </row>
    <row r="11" spans="1:53" s="32" customFormat="1" ht="11.25" customHeight="1" x14ac:dyDescent="0.15">
      <c r="B11" s="79" t="s">
        <v>46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80" t="s">
        <v>45</v>
      </c>
      <c r="N11" s="80"/>
      <c r="O11" s="80"/>
      <c r="P11" s="80"/>
      <c r="Q11" s="80"/>
      <c r="R11" s="55" t="s">
        <v>44</v>
      </c>
      <c r="S11" s="55"/>
      <c r="T11" s="55"/>
      <c r="U11" s="55"/>
      <c r="V11" s="55"/>
      <c r="W11" s="56" t="s">
        <v>43</v>
      </c>
      <c r="X11" s="56"/>
      <c r="Y11" s="56"/>
      <c r="Z11" s="56"/>
      <c r="AA11" s="56"/>
      <c r="AB11" s="65" t="s">
        <v>42</v>
      </c>
    </row>
    <row r="12" spans="1:53" s="30" customFormat="1" ht="10.5" customHeight="1" x14ac:dyDescent="0.15">
      <c r="B12" s="66" t="s">
        <v>41</v>
      </c>
      <c r="C12" s="69" t="s">
        <v>40</v>
      </c>
      <c r="D12" s="69" t="s">
        <v>39</v>
      </c>
      <c r="E12" s="69" t="s">
        <v>38</v>
      </c>
      <c r="F12" s="71" t="s">
        <v>37</v>
      </c>
      <c r="G12" s="69" t="s">
        <v>36</v>
      </c>
      <c r="H12" s="69" t="s">
        <v>35</v>
      </c>
      <c r="I12" s="71" t="s">
        <v>34</v>
      </c>
      <c r="J12" s="71" t="s">
        <v>33</v>
      </c>
      <c r="K12" s="69" t="s">
        <v>32</v>
      </c>
      <c r="L12" s="69"/>
      <c r="M12" s="52" t="s">
        <v>31</v>
      </c>
      <c r="N12" s="52" t="s">
        <v>30</v>
      </c>
      <c r="O12" s="52" t="s">
        <v>29</v>
      </c>
      <c r="P12" s="52" t="s">
        <v>28</v>
      </c>
      <c r="Q12" s="70" t="s">
        <v>27</v>
      </c>
      <c r="R12" s="51" t="s">
        <v>31</v>
      </c>
      <c r="S12" s="51" t="s">
        <v>30</v>
      </c>
      <c r="T12" s="51" t="s">
        <v>29</v>
      </c>
      <c r="U12" s="51" t="s">
        <v>28</v>
      </c>
      <c r="V12" s="64" t="s">
        <v>27</v>
      </c>
      <c r="W12" s="47" t="s">
        <v>31</v>
      </c>
      <c r="X12" s="47" t="s">
        <v>30</v>
      </c>
      <c r="Y12" s="47" t="s">
        <v>29</v>
      </c>
      <c r="Z12" s="47" t="s">
        <v>28</v>
      </c>
      <c r="AA12" s="58" t="s">
        <v>27</v>
      </c>
      <c r="AB12" s="65"/>
    </row>
    <row r="13" spans="1:53" s="30" customFormat="1" ht="10.5" x14ac:dyDescent="0.15">
      <c r="B13" s="66"/>
      <c r="C13" s="69"/>
      <c r="D13" s="69"/>
      <c r="E13" s="69"/>
      <c r="F13" s="69"/>
      <c r="G13" s="69"/>
      <c r="H13" s="69"/>
      <c r="I13" s="71"/>
      <c r="J13" s="71"/>
      <c r="K13" s="31" t="s">
        <v>26</v>
      </c>
      <c r="L13" s="31" t="s">
        <v>25</v>
      </c>
      <c r="M13" s="52"/>
      <c r="N13" s="52"/>
      <c r="O13" s="52"/>
      <c r="P13" s="52"/>
      <c r="Q13" s="70"/>
      <c r="R13" s="51"/>
      <c r="S13" s="51"/>
      <c r="T13" s="51"/>
      <c r="U13" s="51"/>
      <c r="V13" s="64"/>
      <c r="W13" s="47"/>
      <c r="X13" s="47"/>
      <c r="Y13" s="47"/>
      <c r="Z13" s="47"/>
      <c r="AA13" s="58"/>
      <c r="AB13" s="65"/>
    </row>
    <row r="14" spans="1:53" s="46" customFormat="1" ht="63" x14ac:dyDescent="0.15">
      <c r="B14" s="45" t="s">
        <v>24</v>
      </c>
      <c r="C14" s="21" t="s">
        <v>23</v>
      </c>
      <c r="D14" s="29" t="s">
        <v>22</v>
      </c>
      <c r="E14" s="29" t="s">
        <v>21</v>
      </c>
      <c r="F14" s="29" t="s">
        <v>7</v>
      </c>
      <c r="G14" s="26" t="s">
        <v>15</v>
      </c>
      <c r="H14" s="26" t="s">
        <v>5</v>
      </c>
      <c r="I14" s="26" t="s">
        <v>11</v>
      </c>
      <c r="J14" s="26" t="s">
        <v>4</v>
      </c>
      <c r="K14" s="23">
        <v>0</v>
      </c>
      <c r="L14" s="28">
        <v>2021</v>
      </c>
      <c r="M14" s="23">
        <v>25</v>
      </c>
      <c r="N14" s="23">
        <v>25</v>
      </c>
      <c r="O14" s="23">
        <v>25</v>
      </c>
      <c r="P14" s="23">
        <v>25</v>
      </c>
      <c r="Q14" s="22">
        <f>M14+N14+O14+P14</f>
        <v>100</v>
      </c>
      <c r="R14" s="23">
        <v>25</v>
      </c>
      <c r="S14" s="23">
        <v>25</v>
      </c>
      <c r="T14" s="23">
        <v>25</v>
      </c>
      <c r="U14" s="23"/>
      <c r="V14" s="22">
        <f>R14+S14+T14+U14</f>
        <v>75</v>
      </c>
      <c r="W14" s="43">
        <f t="shared" ref="W14:Z18" si="0">M14-R14</f>
        <v>0</v>
      </c>
      <c r="X14" s="43">
        <f t="shared" si="0"/>
        <v>0</v>
      </c>
      <c r="Y14" s="43">
        <f t="shared" si="0"/>
        <v>0</v>
      </c>
      <c r="Z14" s="43">
        <f t="shared" si="0"/>
        <v>25</v>
      </c>
      <c r="AA14" s="22">
        <f>SUM(W14:Z14)</f>
        <v>25</v>
      </c>
      <c r="AB14" s="21" t="s">
        <v>60</v>
      </c>
    </row>
    <row r="15" spans="1:53" s="46" customFormat="1" ht="85.5" customHeight="1" x14ac:dyDescent="0.15">
      <c r="B15" s="45" t="s">
        <v>20</v>
      </c>
      <c r="C15" s="26" t="s">
        <v>58</v>
      </c>
      <c r="D15" s="29" t="str">
        <f>'[1]Indicador Actividad C1A1'!$E$9</f>
        <v>Mide el porcentaje de promociones realizadas para la actualización del listado de  los inmuebles catalogados en la zona de monumentos</v>
      </c>
      <c r="E15" s="21" t="s">
        <v>19</v>
      </c>
      <c r="F15" s="29" t="s">
        <v>7</v>
      </c>
      <c r="G15" s="21" t="s">
        <v>6</v>
      </c>
      <c r="H15" s="26" t="s">
        <v>5</v>
      </c>
      <c r="I15" s="21" t="s">
        <v>14</v>
      </c>
      <c r="J15" s="26" t="s">
        <v>4</v>
      </c>
      <c r="K15" s="23">
        <v>0</v>
      </c>
      <c r="L15" s="28">
        <v>2021</v>
      </c>
      <c r="M15" s="23">
        <v>25</v>
      </c>
      <c r="N15" s="23">
        <v>25</v>
      </c>
      <c r="O15" s="23">
        <v>25</v>
      </c>
      <c r="P15" s="23">
        <v>25</v>
      </c>
      <c r="Q15" s="22">
        <f>M15+N15+O15+P15</f>
        <v>100</v>
      </c>
      <c r="R15" s="23">
        <v>25</v>
      </c>
      <c r="S15" s="23">
        <v>25</v>
      </c>
      <c r="T15" s="23">
        <v>25</v>
      </c>
      <c r="U15" s="23"/>
      <c r="V15" s="22">
        <f>R15+S15+T15+U15</f>
        <v>75</v>
      </c>
      <c r="W15" s="43">
        <f t="shared" si="0"/>
        <v>0</v>
      </c>
      <c r="X15" s="43">
        <f t="shared" si="0"/>
        <v>0</v>
      </c>
      <c r="Y15" s="43">
        <f t="shared" si="0"/>
        <v>0</v>
      </c>
      <c r="Z15" s="43">
        <f t="shared" si="0"/>
        <v>25</v>
      </c>
      <c r="AA15" s="22">
        <f>SUM(W15:Z15)</f>
        <v>25</v>
      </c>
      <c r="AB15" s="21" t="s">
        <v>60</v>
      </c>
    </row>
    <row r="16" spans="1:53" s="46" customFormat="1" ht="81" customHeight="1" x14ac:dyDescent="0.15">
      <c r="B16" s="45" t="s">
        <v>18</v>
      </c>
      <c r="C16" s="21" t="s">
        <v>17</v>
      </c>
      <c r="D16" s="21" t="str">
        <f>'[1]Indicador Actividad C1A2'!$E$9</f>
        <v>Mide el porcentaje de gestiones  realizadas para que se emitan las declaratorias de Patrimonio Cultural correspondientes</v>
      </c>
      <c r="E16" s="21" t="s">
        <v>16</v>
      </c>
      <c r="F16" s="29" t="s">
        <v>7</v>
      </c>
      <c r="G16" s="21" t="s">
        <v>6</v>
      </c>
      <c r="H16" s="26" t="s">
        <v>5</v>
      </c>
      <c r="I16" s="21" t="s">
        <v>14</v>
      </c>
      <c r="J16" s="26" t="s">
        <v>4</v>
      </c>
      <c r="K16" s="23">
        <v>0</v>
      </c>
      <c r="L16" s="28">
        <v>2021</v>
      </c>
      <c r="M16" s="23">
        <v>25</v>
      </c>
      <c r="N16" s="23">
        <v>25</v>
      </c>
      <c r="O16" s="23">
        <v>25</v>
      </c>
      <c r="P16" s="23">
        <v>25</v>
      </c>
      <c r="Q16" s="22">
        <f>M16+N16+O16+P16</f>
        <v>100</v>
      </c>
      <c r="R16" s="23">
        <v>25</v>
      </c>
      <c r="S16" s="23">
        <v>25</v>
      </c>
      <c r="T16" s="23">
        <v>25</v>
      </c>
      <c r="U16" s="23"/>
      <c r="V16" s="22">
        <f>R16+S16+T16+U16</f>
        <v>75</v>
      </c>
      <c r="W16" s="43">
        <f t="shared" si="0"/>
        <v>0</v>
      </c>
      <c r="X16" s="43">
        <f t="shared" si="0"/>
        <v>0</v>
      </c>
      <c r="Y16" s="43">
        <f t="shared" si="0"/>
        <v>0</v>
      </c>
      <c r="Z16" s="43">
        <f t="shared" si="0"/>
        <v>25</v>
      </c>
      <c r="AA16" s="22">
        <f>SUM(W16:Z16)</f>
        <v>25</v>
      </c>
      <c r="AB16" s="21" t="s">
        <v>60</v>
      </c>
    </row>
    <row r="17" spans="2:28" s="27" customFormat="1" ht="89.45" customHeight="1" x14ac:dyDescent="0.25">
      <c r="B17" s="45" t="s">
        <v>13</v>
      </c>
      <c r="C17" s="21" t="s">
        <v>59</v>
      </c>
      <c r="D17" s="21" t="str">
        <f>'[1]Indicador Componente 2'!$E$8</f>
        <v>Mide el porcentaje de avance de los programas promocionado y divulgado de los valores  en personas beneficiadas en el Centro Histórico.</v>
      </c>
      <c r="E17" s="21" t="s">
        <v>12</v>
      </c>
      <c r="F17" s="26" t="s">
        <v>7</v>
      </c>
      <c r="G17" s="26" t="s">
        <v>15</v>
      </c>
      <c r="H17" s="26" t="s">
        <v>5</v>
      </c>
      <c r="I17" s="26" t="s">
        <v>11</v>
      </c>
      <c r="J17" s="26" t="s">
        <v>4</v>
      </c>
      <c r="K17" s="25">
        <v>0</v>
      </c>
      <c r="L17" s="24">
        <v>2021</v>
      </c>
      <c r="M17" s="23">
        <v>25</v>
      </c>
      <c r="N17" s="23">
        <v>25</v>
      </c>
      <c r="O17" s="23">
        <v>25</v>
      </c>
      <c r="P17" s="23">
        <v>25</v>
      </c>
      <c r="Q17" s="22">
        <f>SUM(M17:P17)</f>
        <v>100</v>
      </c>
      <c r="R17" s="23">
        <v>30</v>
      </c>
      <c r="S17" s="23">
        <v>45</v>
      </c>
      <c r="T17" s="23">
        <v>35</v>
      </c>
      <c r="U17" s="23"/>
      <c r="V17" s="22">
        <f>SUM(R17:U17)</f>
        <v>110</v>
      </c>
      <c r="W17" s="43">
        <f t="shared" si="0"/>
        <v>-5</v>
      </c>
      <c r="X17" s="43">
        <f t="shared" si="0"/>
        <v>-20</v>
      </c>
      <c r="Y17" s="43">
        <f t="shared" si="0"/>
        <v>-10</v>
      </c>
      <c r="Z17" s="43">
        <f t="shared" si="0"/>
        <v>25</v>
      </c>
      <c r="AA17" s="22">
        <f>SUM(W17:Z17)</f>
        <v>-10</v>
      </c>
      <c r="AB17" s="44" t="s">
        <v>65</v>
      </c>
    </row>
    <row r="18" spans="2:28" s="46" customFormat="1" ht="93.6" customHeight="1" x14ac:dyDescent="0.15">
      <c r="B18" s="45" t="s">
        <v>10</v>
      </c>
      <c r="C18" s="21" t="s">
        <v>9</v>
      </c>
      <c r="D18" s="21" t="str">
        <f>'[1]Indicador Actividad c2a2'!$E$9</f>
        <v>Mide el porcentaje de estrategia y acciones que conduzcan al mantenimiento,conservacion y supervisión en el Centro Histórico.</v>
      </c>
      <c r="E18" s="21" t="s">
        <v>8</v>
      </c>
      <c r="F18" s="26" t="s">
        <v>7</v>
      </c>
      <c r="G18" s="21" t="s">
        <v>6</v>
      </c>
      <c r="H18" s="26" t="s">
        <v>5</v>
      </c>
      <c r="I18" s="21" t="s">
        <v>14</v>
      </c>
      <c r="J18" s="26" t="s">
        <v>4</v>
      </c>
      <c r="K18" s="25">
        <v>0</v>
      </c>
      <c r="L18" s="24">
        <v>2021</v>
      </c>
      <c r="M18" s="23">
        <v>25</v>
      </c>
      <c r="N18" s="23">
        <v>25</v>
      </c>
      <c r="O18" s="23">
        <v>25</v>
      </c>
      <c r="P18" s="23">
        <v>25</v>
      </c>
      <c r="Q18" s="22">
        <f>SUM(M18:P18)</f>
        <v>100</v>
      </c>
      <c r="R18" s="23">
        <v>30</v>
      </c>
      <c r="S18" s="23">
        <v>45</v>
      </c>
      <c r="T18" s="23">
        <v>35</v>
      </c>
      <c r="U18" s="23"/>
      <c r="V18" s="22">
        <f>SUM(R18:U18)</f>
        <v>110</v>
      </c>
      <c r="W18" s="43">
        <f t="shared" si="0"/>
        <v>-5</v>
      </c>
      <c r="X18" s="43">
        <f t="shared" si="0"/>
        <v>-20</v>
      </c>
      <c r="Y18" s="43">
        <f t="shared" si="0"/>
        <v>-10</v>
      </c>
      <c r="Z18" s="43">
        <f t="shared" si="0"/>
        <v>25</v>
      </c>
      <c r="AA18" s="22">
        <f>SUM(W18:Z18)</f>
        <v>-10</v>
      </c>
      <c r="AB18" s="21" t="s">
        <v>66</v>
      </c>
    </row>
    <row r="19" spans="2:28" ht="93.6" customHeight="1" x14ac:dyDescent="0.2">
      <c r="B19" s="34"/>
      <c r="C19" s="35"/>
      <c r="D19" s="35"/>
      <c r="E19" s="35"/>
      <c r="F19" s="36"/>
      <c r="G19" s="35"/>
      <c r="H19" s="36"/>
      <c r="I19" s="35"/>
      <c r="J19" s="36"/>
      <c r="K19" s="37"/>
      <c r="L19" s="38"/>
      <c r="M19" s="39"/>
      <c r="N19" s="39"/>
      <c r="O19" s="39"/>
      <c r="P19" s="39"/>
      <c r="Q19" s="40"/>
      <c r="R19" s="39"/>
      <c r="S19" s="39"/>
      <c r="T19" s="39"/>
      <c r="U19" s="39"/>
      <c r="V19" s="40"/>
      <c r="W19" s="40"/>
      <c r="X19" s="40"/>
      <c r="Y19" s="40"/>
      <c r="Z19" s="40"/>
      <c r="AA19" s="40"/>
      <c r="AB19" s="41"/>
    </row>
    <row r="20" spans="2:28" ht="36" customHeight="1" x14ac:dyDescent="0.2">
      <c r="B20" s="34"/>
      <c r="C20" s="35"/>
      <c r="D20" s="35"/>
      <c r="E20" s="35"/>
      <c r="F20" s="36"/>
      <c r="G20" s="35"/>
      <c r="H20" s="36"/>
      <c r="I20" s="35"/>
      <c r="J20" s="36"/>
      <c r="K20" s="37"/>
      <c r="L20" s="38"/>
      <c r="M20" s="39"/>
      <c r="N20" s="39"/>
      <c r="O20" s="39"/>
      <c r="P20" s="39"/>
      <c r="Q20" s="40"/>
      <c r="R20" s="39"/>
      <c r="S20" s="39"/>
      <c r="T20" s="39"/>
      <c r="U20" s="39"/>
      <c r="V20" s="40"/>
      <c r="W20" s="40"/>
      <c r="X20" s="40"/>
      <c r="Y20" s="40"/>
      <c r="Z20" s="40"/>
      <c r="AA20" s="40"/>
    </row>
    <row r="21" spans="2:28" x14ac:dyDescent="0.2">
      <c r="E21" s="20"/>
      <c r="U21" s="59"/>
      <c r="V21" s="60"/>
      <c r="W21" s="60"/>
      <c r="X21" s="60"/>
      <c r="Y21" s="60"/>
      <c r="Z21" s="60"/>
    </row>
    <row r="22" spans="2:28" x14ac:dyDescent="0.2">
      <c r="E22" s="20"/>
      <c r="U22" s="60"/>
      <c r="V22" s="60"/>
      <c r="W22" s="60"/>
      <c r="X22" s="60"/>
      <c r="Y22" s="60"/>
      <c r="Z22" s="60"/>
    </row>
    <row r="23" spans="2:28" ht="37.9" customHeight="1" x14ac:dyDescent="0.2">
      <c r="B23" s="61" t="s">
        <v>3</v>
      </c>
      <c r="C23" s="61"/>
      <c r="E23" s="19"/>
      <c r="G23" s="62" t="s">
        <v>3</v>
      </c>
      <c r="H23" s="62"/>
      <c r="I23" s="62"/>
      <c r="J23" s="5"/>
      <c r="L23" s="5"/>
      <c r="M23" s="61"/>
      <c r="N23" s="61"/>
      <c r="O23" s="61"/>
      <c r="P23" s="61"/>
      <c r="Q23" s="61"/>
      <c r="R23" s="61"/>
      <c r="S23" s="61"/>
      <c r="T23" s="61"/>
      <c r="U23" s="18"/>
      <c r="V23" s="63" t="s">
        <v>2</v>
      </c>
      <c r="W23" s="63"/>
      <c r="X23" s="63"/>
      <c r="Y23" s="63"/>
      <c r="Z23" s="63"/>
      <c r="AA23" s="63"/>
      <c r="AB23" s="63"/>
    </row>
    <row r="24" spans="2:28" ht="14.25" x14ac:dyDescent="0.2">
      <c r="B24" s="15"/>
      <c r="E24" s="17"/>
      <c r="G24" s="14"/>
      <c r="L24" s="16"/>
      <c r="N24" s="16"/>
    </row>
    <row r="25" spans="2:28" ht="14.25" x14ac:dyDescent="0.2">
      <c r="B25" s="15"/>
      <c r="E25" s="14"/>
      <c r="G25" s="13"/>
      <c r="J25" s="6"/>
      <c r="M25" s="12"/>
      <c r="N25" s="4"/>
      <c r="P25" s="12"/>
      <c r="Q25" s="12"/>
    </row>
    <row r="26" spans="2:28" s="16" customFormat="1" ht="57.6" customHeight="1" x14ac:dyDescent="0.2">
      <c r="B26" s="67" t="s">
        <v>1</v>
      </c>
      <c r="C26" s="67"/>
      <c r="E26" s="11"/>
      <c r="G26" s="57" t="s">
        <v>0</v>
      </c>
      <c r="H26" s="57"/>
      <c r="I26" s="57"/>
      <c r="J26" s="10"/>
      <c r="L26" s="9"/>
      <c r="M26" s="68"/>
      <c r="N26" s="68"/>
      <c r="O26" s="68"/>
      <c r="P26" s="68"/>
      <c r="Q26" s="68"/>
      <c r="R26" s="68"/>
      <c r="S26" s="68"/>
      <c r="T26" s="68"/>
      <c r="V26" s="57" t="s">
        <v>67</v>
      </c>
      <c r="W26" s="57"/>
      <c r="X26" s="57"/>
      <c r="Y26" s="57"/>
      <c r="Z26" s="57"/>
      <c r="AA26" s="57"/>
      <c r="AB26" s="57"/>
    </row>
    <row r="27" spans="2:28" ht="12.6" customHeight="1" x14ac:dyDescent="0.2">
      <c r="B27" s="1"/>
    </row>
    <row r="28" spans="2:28" ht="14.25" hidden="1" x14ac:dyDescent="0.2">
      <c r="E28" s="8"/>
    </row>
    <row r="30" spans="2:28" x14ac:dyDescent="0.2">
      <c r="D30" s="7"/>
    </row>
    <row r="32" spans="2:28" x14ac:dyDescent="0.2">
      <c r="F32" s="6"/>
      <c r="G32" s="6"/>
    </row>
    <row r="34" spans="6:11" ht="14.25" x14ac:dyDescent="0.2">
      <c r="F34" s="5"/>
      <c r="G34" s="5"/>
      <c r="H34" s="5"/>
      <c r="I34" s="5"/>
      <c r="J34" s="5"/>
      <c r="K34" s="5"/>
    </row>
    <row r="35" spans="6:11" ht="14.25" x14ac:dyDescent="0.2">
      <c r="F35" s="4"/>
      <c r="G35" s="4"/>
      <c r="H35" s="4"/>
      <c r="I35" s="4"/>
      <c r="J35" s="4"/>
      <c r="K35" s="4"/>
    </row>
    <row r="36" spans="6:11" ht="13.15" customHeight="1" x14ac:dyDescent="0.2"/>
    <row r="37" spans="6:11" ht="59.45" customHeight="1" x14ac:dyDescent="0.2">
      <c r="F37" s="3"/>
      <c r="G37" s="3"/>
      <c r="H37" s="3"/>
      <c r="I37" s="3"/>
      <c r="J37" s="3"/>
      <c r="K37" s="3"/>
    </row>
  </sheetData>
  <mergeCells count="55">
    <mergeCell ref="B11:L11"/>
    <mergeCell ref="M11:Q11"/>
    <mergeCell ref="O12:O13"/>
    <mergeCell ref="B9:C9"/>
    <mergeCell ref="D9:J9"/>
    <mergeCell ref="M9:N9"/>
    <mergeCell ref="B5:AB5"/>
    <mergeCell ref="B7:C7"/>
    <mergeCell ref="D7:J7"/>
    <mergeCell ref="M7:AB7"/>
    <mergeCell ref="B8:C8"/>
    <mergeCell ref="D8:J8"/>
    <mergeCell ref="M8:N8"/>
    <mergeCell ref="O8:AB8"/>
    <mergeCell ref="B26:C26"/>
    <mergeCell ref="G26:I26"/>
    <mergeCell ref="M26:T26"/>
    <mergeCell ref="C12:C13"/>
    <mergeCell ref="D12:D13"/>
    <mergeCell ref="Q12:Q13"/>
    <mergeCell ref="R12:R13"/>
    <mergeCell ref="G12:G13"/>
    <mergeCell ref="H12:H13"/>
    <mergeCell ref="I12:I13"/>
    <mergeCell ref="J12:J13"/>
    <mergeCell ref="K12:L12"/>
    <mergeCell ref="E12:E13"/>
    <mergeCell ref="F12:F13"/>
    <mergeCell ref="M12:M13"/>
    <mergeCell ref="V26:AB26"/>
    <mergeCell ref="AA12:AA13"/>
    <mergeCell ref="U21:Z21"/>
    <mergeCell ref="U22:Z22"/>
    <mergeCell ref="B23:C23"/>
    <mergeCell ref="G23:I23"/>
    <mergeCell ref="M23:T23"/>
    <mergeCell ref="V23:AB23"/>
    <mergeCell ref="U12:U13"/>
    <mergeCell ref="V12:V13"/>
    <mergeCell ref="AB11:AB13"/>
    <mergeCell ref="N12:N13"/>
    <mergeCell ref="B12:B13"/>
    <mergeCell ref="X12:X13"/>
    <mergeCell ref="T12:T13"/>
    <mergeCell ref="Y12:Y13"/>
    <mergeCell ref="AD9:BA9"/>
    <mergeCell ref="O10:U10"/>
    <mergeCell ref="V10:AB10"/>
    <mergeCell ref="R11:V11"/>
    <mergeCell ref="W11:AA11"/>
    <mergeCell ref="Z12:Z13"/>
    <mergeCell ref="O9:AB9"/>
    <mergeCell ref="S12:S13"/>
    <mergeCell ref="W12:W13"/>
    <mergeCell ref="P12:P13"/>
  </mergeCells>
  <hyperlinks>
    <hyperlink ref="AB17" r:id="rId1"/>
  </hyperlinks>
  <printOptions horizontalCentered="1" verticalCentered="1"/>
  <pageMargins left="0.19685039370078741" right="0.19685039370078741" top="0.59055118110236227" bottom="0.39370078740157483" header="0.31496062992125984" footer="0.31496062992125984"/>
  <pageSetup paperSize="5" scale="55" orientation="landscape" r:id="rId2"/>
  <headerFooter>
    <oddFooter>&amp;C&amp;"Tahoma,Normal"&amp;8&amp;P de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122</vt:lpstr>
      <vt:lpstr>'122'!Área_de_impresión</vt:lpstr>
      <vt:lpstr>'122'!Títulos_a_imprimir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filomon cruzdominguez</dc:creator>
  <cp:lastModifiedBy>Elda_Luz</cp:lastModifiedBy>
  <cp:lastPrinted>2022-10-10T18:28:48Z</cp:lastPrinted>
  <dcterms:created xsi:type="dcterms:W3CDTF">2022-07-08T21:34:26Z</dcterms:created>
  <dcterms:modified xsi:type="dcterms:W3CDTF">2022-10-12T14:09:58Z</dcterms:modified>
</cp:coreProperties>
</file>