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50" windowWidth="21840" windowHeight="1374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1" l="1"/>
  <c r="X13" i="1"/>
  <c r="Y13" i="1"/>
  <c r="Z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Z12" i="1"/>
  <c r="Y12" i="1"/>
  <c r="X12" i="1"/>
  <c r="W12" i="1"/>
  <c r="F13" i="1" l="1"/>
  <c r="V14" i="1" l="1"/>
  <c r="V15" i="1"/>
  <c r="V16" i="1"/>
  <c r="V17" i="1"/>
  <c r="V13" i="1"/>
  <c r="V12" i="1"/>
  <c r="Q14" i="1"/>
  <c r="Q15" i="1"/>
  <c r="Q16" i="1"/>
  <c r="Q17" i="1"/>
  <c r="Q13" i="1"/>
  <c r="Q12" i="1"/>
  <c r="AA13" i="1" l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<sst xmlns="http://schemas.openxmlformats.org/spreadsheetml/2006/main" count="176" uniqueCount="140">
  <si>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</si>
  <si>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</si>
  <si>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</si>
  <si>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</si>
  <si>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</si>
  <si>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</si>
  <si>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</si>
  <si>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</si>
  <si>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</si>
  <si>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</si>
  <si>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</si>
  <si>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</si>
  <si>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</si>
  <si>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</si>
  <si>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</si>
  <si>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</si>
  <si>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</si>
  <si>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</si>
  <si>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</si>
  <si>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</si>
  <si>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</si>
  <si>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</si>
  <si>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</si>
  <si>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</si>
  <si>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</si>
  <si>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</si>
  <si>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</si>
  <si>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</si>
  <si>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</si>
  <si>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</si>
  <si>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</si>
  <si>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</si>
  <si>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</si>
  <si>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</si>
  <si>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</si>
  <si>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</si>
  <si>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</si>
  <si>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</si>
  <si>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</si>
  <si>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</si>
  <si>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</si>
  <si>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</si>
  <si>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</si>
  <si>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</si>
  <si>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</si>
  <si>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</si>
  <si>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</si>
  <si>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</si>
  <si>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</si>
  <si>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</si>
  <si>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</si>
  <si>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</si>
  <si>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</si>
  <si>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</si>
  <si>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</si>
  <si>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</si>
  <si>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</si>
  <si>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</si>
  <si>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</si>
  <si>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</si>
  <si>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</si>
  <si>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</si>
  <si>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</si>
  <si>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</si>
  <si>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</si>
  <si>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</si>
  <si>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</si>
  <si>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</si>
  <si>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</si>
  <si>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</si>
  <si>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</si>
  <si>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</si>
  <si>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</si>
  <si>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</si>
  <si>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</si>
  <si>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</si>
  <si>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</si>
  <si>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</si>
  <si>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</si>
  <si>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</si>
  <si>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</si>
  <si>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</si>
  <si>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</si>
  <si>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</si>
  <si>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</si>
  <si>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</si>
  <si>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</si>
  <si>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</si>
  <si>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</si>
  <si>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</si>
  <si>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</si>
  <si>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</si>
  <si>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</si>
  <si>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</si>
  <si>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</si>
  <si>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</si>
  <si>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</si>
  <si>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EJE 3. GOBIERNO ABIERTO, MODERNO Y EFICAZ</t>
  </si>
  <si>
    <t>3.1 Fortalecer los métodos, procesos y procedimientos para alinearlos a modelos de gestión para la innovación y a los cuerpos normativos de aplicación general.</t>
  </si>
  <si>
    <t>Porcentaje de acciones que facilitan las labores administrativas realizadas</t>
  </si>
  <si>
    <t>Mide las gestiones administrativas para promover la agilización, actualización de las acciones administrativas que se realizan en la secretaría para  las adquisiciones de bienes y servicios que solicitan las Dependencias y Entidades de la Administración Pública Municipal.</t>
  </si>
  <si>
    <t>(No. de gestiones administrativas realizadas/No. de gestiones administrativas programadas)*100</t>
  </si>
  <si>
    <t>Porcentaje</t>
  </si>
  <si>
    <t>Estratégico</t>
  </si>
  <si>
    <t>Eficacia</t>
  </si>
  <si>
    <t>Trimestral</t>
  </si>
  <si>
    <t>Ascendente</t>
  </si>
  <si>
    <t>Porcentaje de enlaces administrativos capacitados</t>
  </si>
  <si>
    <t>Mide  la capacitación a los enlaces administrativos de las Dependencias y Entidades de la Adminicitración Pública Municipal</t>
  </si>
  <si>
    <t>(No. de enlaces Administrativos Capacitados/No. de enlaces que forman parte de la Administración Pública Municipal)* 100</t>
  </si>
  <si>
    <t>De gestión</t>
  </si>
  <si>
    <t>Mensual</t>
  </si>
  <si>
    <t>Porcentaje de avance de la alimentación del Sistema Integral de Gestión Municipal</t>
  </si>
  <si>
    <t>Mide el numero de capturas de los tramites de las  Dependencias y Entidades del Municipio de Oaxaca de Juarez,  con las que se alimentan del Sistema Integral de Gestión Municipal.</t>
  </si>
  <si>
    <t>(No. de solicitudes registradas en Sistema Integral de Gestión Municipal/No. de total de solicitudes realizadas por las Dependencias y Entidades de la Administración Pública Municipal)* 100</t>
  </si>
  <si>
    <t xml:space="preserve">Porcentaje de avance aprobación y ejecución de los trámites gestionados </t>
  </si>
  <si>
    <t>Mide la aprobación de solicitudes de materiales y servicios solicitados por las Dependencias y Entidades de la Administración Pública Municipal.</t>
  </si>
  <si>
    <t>(No. de peticiones autorizadas/No. de peticiones solicitados)* 100</t>
  </si>
  <si>
    <t>Porcentaje de avance de adquisiciones</t>
  </si>
  <si>
    <t>Mide el número de las solicitudes generadas por las Dependencias y Entidades con las que cuenta el Municipio de Oaxaca de Juárez  para la adquisición de bienes y/o servicios.</t>
  </si>
  <si>
    <t>(Número de solicitudes atendidas/número de solicitudes recibidas)*100</t>
  </si>
  <si>
    <t>Porcentaje de acciones para la actualización del inventario de bienes realizadas</t>
  </si>
  <si>
    <t>Mide el número de acciones para la actualización de la administración de los  bienes muebles e inmuebles municipales</t>
  </si>
  <si>
    <t>( No. de acciones para la actualización realizadas/No. de acciones para la actualización programadas)*100</t>
  </si>
  <si>
    <t>C.P. ONOFRE VELASCO ALAVEZ</t>
  </si>
  <si>
    <t>ENLACE ADMINISTRATIVO</t>
  </si>
  <si>
    <t>OFICINISTA "E"</t>
  </si>
  <si>
    <t>MTRO. JOSE ANTONIO SANCHEZ CORTEZ</t>
  </si>
  <si>
    <t>HUMANOS Y MATERIALES</t>
  </si>
  <si>
    <t xml:space="preserve">ENC. DE LA SECRETARIA DE RECURSOS </t>
  </si>
  <si>
    <t>Reporte de trámites gestionados</t>
  </si>
  <si>
    <t>Modulos implementados para captura de tramites de facturas</t>
  </si>
  <si>
    <t>Concentrado de enlaces administrativos de las unidades ejecutoras del gasto.</t>
  </si>
  <si>
    <t>Seguimiento de actividades de las direcciones Adscritas a la Secretaria de Recursos Humanos y Materiales</t>
  </si>
  <si>
    <t>componente 1</t>
  </si>
  <si>
    <t>Actividad   1.3</t>
  </si>
  <si>
    <t>Actividad    1.2</t>
  </si>
  <si>
    <t>Actividad     1.1</t>
  </si>
  <si>
    <t>Actividad    1.4</t>
  </si>
  <si>
    <t>Actividad    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</si>
</sst>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1345812</xdr:colOff>
      <xdr:row>2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zoomScale="59" zoomScaleNormal="59" workbookViewId="0">
      <pane ySplit="10" topLeftCell="A16" activePane="bottomLeft" state="frozen"/>
      <selection activeCell="A10" sqref="A10"/>
      <selection pane="bottomLeft" activeCell="P23" sqref="P2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3.710937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20.25" customHeight="1" x14ac:dyDescent="0.2">
      <c r="A1" s="5"/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22.5" customHeight="1" x14ac:dyDescent="0.2">
      <c r="A2" s="5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x14ac:dyDescent="0.2">
      <c r="A3" s="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0.75" customHeight="1" x14ac:dyDescent="0.2">
      <c r="A4" s="5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s="2" customFormat="1" ht="14.25" x14ac:dyDescent="0.15">
      <c r="A5" s="6"/>
      <c r="B5" s="24" t="s">
        <v>1</v>
      </c>
      <c r="C5" s="24"/>
      <c r="D5" s="25" t="s">
        <v>34</v>
      </c>
      <c r="E5" s="26"/>
      <c r="F5" s="26"/>
      <c r="G5" s="26"/>
      <c r="H5" s="26"/>
      <c r="I5" s="26"/>
      <c r="J5" s="26"/>
      <c r="K5" s="13" t="s">
        <v>90</v>
      </c>
      <c r="L5" s="6"/>
      <c r="M5" s="27" t="s">
        <v>2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s="2" customFormat="1" ht="15" x14ac:dyDescent="0.15">
      <c r="A6" s="6"/>
      <c r="B6" s="28" t="s">
        <v>3</v>
      </c>
      <c r="C6" s="29"/>
      <c r="D6" s="25" t="s">
        <v>66</v>
      </c>
      <c r="E6" s="26"/>
      <c r="F6" s="26"/>
      <c r="G6" s="26"/>
      <c r="H6" s="26"/>
      <c r="I6" s="26"/>
      <c r="J6" s="26"/>
      <c r="K6" s="13" t="s">
        <v>90</v>
      </c>
      <c r="L6" s="6"/>
      <c r="M6" s="30" t="s">
        <v>4</v>
      </c>
      <c r="N6" s="30"/>
      <c r="O6" s="31" t="s">
        <v>97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s="2" customFormat="1" ht="25.5" customHeight="1" x14ac:dyDescent="0.15">
      <c r="A7" s="6"/>
      <c r="B7" s="32" t="s">
        <v>5</v>
      </c>
      <c r="C7" s="33"/>
      <c r="D7" s="25" t="s">
        <v>91</v>
      </c>
      <c r="E7" s="26"/>
      <c r="F7" s="26"/>
      <c r="G7" s="26"/>
      <c r="H7" s="26"/>
      <c r="I7" s="26"/>
      <c r="J7" s="26"/>
      <c r="K7" s="13" t="s">
        <v>90</v>
      </c>
      <c r="L7" s="6"/>
      <c r="M7" s="30" t="s">
        <v>6</v>
      </c>
      <c r="N7" s="30"/>
      <c r="O7" s="34" t="s">
        <v>98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2" customFormat="1" ht="11.25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2.75" customHeight="1" x14ac:dyDescent="0.15">
      <c r="A9" s="6"/>
      <c r="B9" s="35" t="s">
        <v>7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6" t="s">
        <v>8</v>
      </c>
      <c r="N9" s="36"/>
      <c r="O9" s="36"/>
      <c r="P9" s="36"/>
      <c r="Q9" s="36"/>
      <c r="R9" s="37" t="s">
        <v>9</v>
      </c>
      <c r="S9" s="37"/>
      <c r="T9" s="37"/>
      <c r="U9" s="37"/>
      <c r="V9" s="37"/>
      <c r="W9" s="38" t="s">
        <v>96</v>
      </c>
      <c r="X9" s="38"/>
      <c r="Y9" s="38"/>
      <c r="Z9" s="38"/>
      <c r="AA9" s="38"/>
      <c r="AB9" s="39" t="s">
        <v>10</v>
      </c>
    </row>
    <row r="10" spans="1:28" s="3" customFormat="1" ht="40.5" customHeight="1" x14ac:dyDescent="0.15">
      <c r="A10" s="7"/>
      <c r="B10" s="40" t="s">
        <v>11</v>
      </c>
      <c r="C10" s="43" t="s">
        <v>12</v>
      </c>
      <c r="D10" s="43" t="s">
        <v>13</v>
      </c>
      <c r="E10" s="43" t="s">
        <v>14</v>
      </c>
      <c r="F10" s="40" t="s">
        <v>15</v>
      </c>
      <c r="G10" s="43" t="s">
        <v>16</v>
      </c>
      <c r="H10" s="43" t="s">
        <v>17</v>
      </c>
      <c r="I10" s="40" t="s">
        <v>18</v>
      </c>
      <c r="J10" s="40" t="s">
        <v>19</v>
      </c>
      <c r="K10" s="45" t="s">
        <v>20</v>
      </c>
      <c r="L10" s="46"/>
      <c r="M10" s="42" t="s">
        <v>21</v>
      </c>
      <c r="N10" s="42" t="s">
        <v>22</v>
      </c>
      <c r="O10" s="42" t="s">
        <v>23</v>
      </c>
      <c r="P10" s="42" t="s">
        <v>24</v>
      </c>
      <c r="Q10" s="42" t="s">
        <v>95</v>
      </c>
      <c r="R10" s="50" t="s">
        <v>21</v>
      </c>
      <c r="S10" s="50" t="s">
        <v>22</v>
      </c>
      <c r="T10" s="50" t="s">
        <v>23</v>
      </c>
      <c r="U10" s="50" t="s">
        <v>24</v>
      </c>
      <c r="V10" s="50" t="s">
        <v>95</v>
      </c>
      <c r="W10" s="52" t="s">
        <v>21</v>
      </c>
      <c r="X10" s="52" t="s">
        <v>22</v>
      </c>
      <c r="Y10" s="52" t="s">
        <v>23</v>
      </c>
      <c r="Z10" s="52" t="s">
        <v>24</v>
      </c>
      <c r="AA10" s="47" t="s">
        <v>25</v>
      </c>
      <c r="AB10" s="39"/>
    </row>
    <row r="11" spans="1:28" s="3" customFormat="1" ht="13.5" customHeight="1" x14ac:dyDescent="0.15">
      <c r="A11" s="7"/>
      <c r="B11" s="41"/>
      <c r="C11" s="44"/>
      <c r="D11" s="44"/>
      <c r="E11" s="44"/>
      <c r="F11" s="44"/>
      <c r="G11" s="44"/>
      <c r="H11" s="44"/>
      <c r="I11" s="41"/>
      <c r="J11" s="41"/>
      <c r="K11" s="8" t="s">
        <v>26</v>
      </c>
      <c r="L11" s="8" t="s">
        <v>27</v>
      </c>
      <c r="M11" s="42"/>
      <c r="N11" s="42"/>
      <c r="O11" s="42"/>
      <c r="P11" s="42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39"/>
    </row>
    <row r="12" spans="1:28" s="4" customFormat="1" ht="228" x14ac:dyDescent="0.25">
      <c r="A12" s="9"/>
      <c r="B12" s="15" t="s">
        <v>134</v>
      </c>
      <c r="C12" s="15" t="s">
        <v>99</v>
      </c>
      <c r="D12" s="15" t="s">
        <v>100</v>
      </c>
      <c r="E12" s="15" t="s">
        <v>101</v>
      </c>
      <c r="F12" s="15" t="s">
        <v>102</v>
      </c>
      <c r="G12" s="15" t="s">
        <v>103</v>
      </c>
      <c r="H12" s="15" t="s">
        <v>104</v>
      </c>
      <c r="I12" s="15" t="s">
        <v>105</v>
      </c>
      <c r="J12" s="15" t="s">
        <v>106</v>
      </c>
      <c r="K12" s="16">
        <v>0</v>
      </c>
      <c r="L12" s="14">
        <v>2022</v>
      </c>
      <c r="M12" s="17">
        <v>25</v>
      </c>
      <c r="N12" s="17">
        <v>30</v>
      </c>
      <c r="O12" s="17">
        <v>22</v>
      </c>
      <c r="P12" s="17">
        <v>23</v>
      </c>
      <c r="Q12" s="18">
        <f>SUM(M12:P12)</f>
        <v>100</v>
      </c>
      <c r="R12" s="19">
        <v>25</v>
      </c>
      <c r="S12" s="19">
        <v>0</v>
      </c>
      <c r="T12" s="19">
        <v>0</v>
      </c>
      <c r="U12" s="19">
        <v>0</v>
      </c>
      <c r="V12" s="20">
        <f>SUM(R12:U12)</f>
        <v>25</v>
      </c>
      <c r="W12" s="21">
        <f>M12-R12</f>
        <v>0</v>
      </c>
      <c r="X12" s="21">
        <f>N12-S12</f>
        <v>30</v>
      </c>
      <c r="Y12" s="21">
        <f>O12-T12</f>
        <v>22</v>
      </c>
      <c r="Z12" s="21">
        <f>P12-U12</f>
        <v>23</v>
      </c>
      <c r="AA12" s="21">
        <f>SUM(W12:Z12)</f>
        <v>75</v>
      </c>
      <c r="AB12" s="15" t="s">
        <v>130</v>
      </c>
    </row>
    <row r="13" spans="1:28" ht="114" x14ac:dyDescent="0.2">
      <c r="A13" s="5"/>
      <c r="B13" s="15" t="s">
        <v>137</v>
      </c>
      <c r="C13" s="15" t="s">
        <v>107</v>
      </c>
      <c r="D13" s="15" t="s">
        <v>108</v>
      </c>
      <c r="E13" s="15" t="s">
        <v>109</v>
      </c>
      <c r="F13" s="15" t="str">
        <f>F12</f>
        <v>Porcentaje</v>
      </c>
      <c r="G13" s="15" t="s">
        <v>110</v>
      </c>
      <c r="H13" s="15" t="s">
        <v>104</v>
      </c>
      <c r="I13" s="15" t="s">
        <v>111</v>
      </c>
      <c r="J13" s="15" t="s">
        <v>106</v>
      </c>
      <c r="K13" s="16">
        <v>0</v>
      </c>
      <c r="L13" s="14">
        <v>2022</v>
      </c>
      <c r="M13" s="17">
        <v>25</v>
      </c>
      <c r="N13" s="17">
        <v>25</v>
      </c>
      <c r="O13" s="17">
        <v>25</v>
      </c>
      <c r="P13" s="17">
        <v>25</v>
      </c>
      <c r="Q13" s="18">
        <f>SUM(M13:P13)</f>
        <v>100</v>
      </c>
      <c r="R13" s="19">
        <v>25</v>
      </c>
      <c r="S13" s="19">
        <v>0</v>
      </c>
      <c r="T13" s="19">
        <v>0</v>
      </c>
      <c r="U13" s="19">
        <v>0</v>
      </c>
      <c r="V13" s="20">
        <f>SUM(R13:U13)</f>
        <v>25</v>
      </c>
      <c r="W13" s="21">
        <f t="shared" ref="W13:W17" si="0">M13-R13</f>
        <v>0</v>
      </c>
      <c r="X13" s="21">
        <f t="shared" ref="X13:X17" si="1">N13-S13</f>
        <v>25</v>
      </c>
      <c r="Y13" s="21">
        <f t="shared" ref="Y13:Y17" si="2">O13-T13</f>
        <v>25</v>
      </c>
      <c r="Z13" s="21">
        <f t="shared" ref="Z13:Z17" si="3">P13-U13</f>
        <v>25</v>
      </c>
      <c r="AA13" s="21">
        <f>SUM(W13:Z13)</f>
        <v>75</v>
      </c>
      <c r="AB13" s="15" t="s">
        <v>132</v>
      </c>
    </row>
    <row r="14" spans="1:28" ht="180.75" customHeight="1" x14ac:dyDescent="0.2">
      <c r="A14" s="5"/>
      <c r="B14" s="15" t="s">
        <v>136</v>
      </c>
      <c r="C14" s="15" t="s">
        <v>112</v>
      </c>
      <c r="D14" s="15" t="s">
        <v>113</v>
      </c>
      <c r="E14" s="15" t="s">
        <v>114</v>
      </c>
      <c r="F14" s="15" t="s">
        <v>102</v>
      </c>
      <c r="G14" s="15" t="s">
        <v>110</v>
      </c>
      <c r="H14" s="15" t="s">
        <v>104</v>
      </c>
      <c r="I14" s="15" t="s">
        <v>111</v>
      </c>
      <c r="J14" s="15" t="s">
        <v>106</v>
      </c>
      <c r="K14" s="16">
        <v>0</v>
      </c>
      <c r="L14" s="14">
        <v>2022</v>
      </c>
      <c r="M14" s="17">
        <v>20</v>
      </c>
      <c r="N14" s="17">
        <v>25</v>
      </c>
      <c r="O14" s="17">
        <v>25</v>
      </c>
      <c r="P14" s="17">
        <v>30</v>
      </c>
      <c r="Q14" s="18">
        <f t="shared" ref="Q14:Q17" si="4">SUM(M14:P14)</f>
        <v>100</v>
      </c>
      <c r="R14" s="19">
        <v>20</v>
      </c>
      <c r="S14" s="19">
        <v>0</v>
      </c>
      <c r="T14" s="19">
        <v>0</v>
      </c>
      <c r="U14" s="19">
        <v>0</v>
      </c>
      <c r="V14" s="20">
        <f t="shared" ref="V14:V17" si="5">SUM(R14:U14)</f>
        <v>20</v>
      </c>
      <c r="W14" s="21">
        <f t="shared" si="0"/>
        <v>0</v>
      </c>
      <c r="X14" s="21">
        <f t="shared" si="1"/>
        <v>25</v>
      </c>
      <c r="Y14" s="21">
        <f t="shared" si="2"/>
        <v>25</v>
      </c>
      <c r="Z14" s="21">
        <f t="shared" si="3"/>
        <v>30</v>
      </c>
      <c r="AA14" s="21">
        <f t="shared" ref="AA14:AA17" si="6">SUM(W14:Z14)</f>
        <v>80</v>
      </c>
      <c r="AB14" s="15" t="s">
        <v>131</v>
      </c>
    </row>
    <row r="15" spans="1:28" ht="128.25" x14ac:dyDescent="0.2">
      <c r="A15" s="5"/>
      <c r="B15" s="15" t="s">
        <v>135</v>
      </c>
      <c r="C15" s="15" t="s">
        <v>115</v>
      </c>
      <c r="D15" s="15" t="s">
        <v>116</v>
      </c>
      <c r="E15" s="15" t="s">
        <v>117</v>
      </c>
      <c r="F15" s="15" t="s">
        <v>102</v>
      </c>
      <c r="G15" s="15" t="s">
        <v>110</v>
      </c>
      <c r="H15" s="15" t="s">
        <v>104</v>
      </c>
      <c r="I15" s="15" t="s">
        <v>111</v>
      </c>
      <c r="J15" s="15" t="s">
        <v>106</v>
      </c>
      <c r="K15" s="16">
        <v>0</v>
      </c>
      <c r="L15" s="14">
        <v>2022</v>
      </c>
      <c r="M15" s="17">
        <v>15</v>
      </c>
      <c r="N15" s="17">
        <v>25</v>
      </c>
      <c r="O15" s="17">
        <v>25</v>
      </c>
      <c r="P15" s="17">
        <v>35</v>
      </c>
      <c r="Q15" s="18">
        <f t="shared" si="4"/>
        <v>100</v>
      </c>
      <c r="R15" s="19">
        <v>15</v>
      </c>
      <c r="S15" s="19">
        <v>0</v>
      </c>
      <c r="T15" s="19">
        <v>0</v>
      </c>
      <c r="U15" s="19">
        <v>0</v>
      </c>
      <c r="V15" s="20">
        <f t="shared" si="5"/>
        <v>15</v>
      </c>
      <c r="W15" s="21">
        <f t="shared" si="0"/>
        <v>0</v>
      </c>
      <c r="X15" s="21">
        <f t="shared" si="1"/>
        <v>25</v>
      </c>
      <c r="Y15" s="21">
        <f t="shared" si="2"/>
        <v>25</v>
      </c>
      <c r="Z15" s="21">
        <f t="shared" si="3"/>
        <v>35</v>
      </c>
      <c r="AA15" s="21">
        <f t="shared" si="6"/>
        <v>85</v>
      </c>
      <c r="AB15" s="54" t="s">
        <v>133</v>
      </c>
    </row>
    <row r="16" spans="1:28" ht="142.5" x14ac:dyDescent="0.2">
      <c r="A16" s="5"/>
      <c r="B16" s="15" t="s">
        <v>138</v>
      </c>
      <c r="C16" s="15" t="s">
        <v>118</v>
      </c>
      <c r="D16" s="15" t="s">
        <v>119</v>
      </c>
      <c r="E16" s="15" t="s">
        <v>120</v>
      </c>
      <c r="F16" s="15" t="s">
        <v>102</v>
      </c>
      <c r="G16" s="15" t="s">
        <v>110</v>
      </c>
      <c r="H16" s="15" t="s">
        <v>104</v>
      </c>
      <c r="I16" s="15" t="s">
        <v>111</v>
      </c>
      <c r="J16" s="15" t="s">
        <v>106</v>
      </c>
      <c r="K16" s="16">
        <v>0</v>
      </c>
      <c r="L16" s="14">
        <v>2022</v>
      </c>
      <c r="M16" s="17">
        <v>25</v>
      </c>
      <c r="N16" s="17">
        <v>30</v>
      </c>
      <c r="O16" s="17">
        <v>25</v>
      </c>
      <c r="P16" s="17">
        <v>20</v>
      </c>
      <c r="Q16" s="18">
        <f t="shared" si="4"/>
        <v>100</v>
      </c>
      <c r="R16" s="19">
        <v>25</v>
      </c>
      <c r="S16" s="19">
        <v>0</v>
      </c>
      <c r="T16" s="19">
        <v>0</v>
      </c>
      <c r="U16" s="19">
        <v>0</v>
      </c>
      <c r="V16" s="20">
        <f t="shared" si="5"/>
        <v>25</v>
      </c>
      <c r="W16" s="21">
        <f t="shared" si="0"/>
        <v>0</v>
      </c>
      <c r="X16" s="21">
        <f t="shared" si="1"/>
        <v>30</v>
      </c>
      <c r="Y16" s="21">
        <f t="shared" si="2"/>
        <v>25</v>
      </c>
      <c r="Z16" s="21">
        <f t="shared" si="3"/>
        <v>20</v>
      </c>
      <c r="AA16" s="21">
        <f t="shared" si="6"/>
        <v>75</v>
      </c>
      <c r="AB16" s="55"/>
    </row>
    <row r="17" spans="1:28" ht="99.75" x14ac:dyDescent="0.2">
      <c r="A17" s="5"/>
      <c r="B17" s="15" t="s">
        <v>139</v>
      </c>
      <c r="C17" s="15" t="s">
        <v>121</v>
      </c>
      <c r="D17" s="15" t="s">
        <v>122</v>
      </c>
      <c r="E17" s="15" t="s">
        <v>123</v>
      </c>
      <c r="F17" s="15" t="s">
        <v>102</v>
      </c>
      <c r="G17" s="15" t="s">
        <v>110</v>
      </c>
      <c r="H17" s="15" t="s">
        <v>104</v>
      </c>
      <c r="I17" s="15" t="s">
        <v>111</v>
      </c>
      <c r="J17" s="15" t="s">
        <v>106</v>
      </c>
      <c r="K17" s="16">
        <v>0.5</v>
      </c>
      <c r="L17" s="14">
        <v>2022</v>
      </c>
      <c r="M17" s="17">
        <v>38</v>
      </c>
      <c r="N17" s="17">
        <v>45</v>
      </c>
      <c r="O17" s="17">
        <v>11</v>
      </c>
      <c r="P17" s="17">
        <v>6</v>
      </c>
      <c r="Q17" s="18">
        <f t="shared" si="4"/>
        <v>100</v>
      </c>
      <c r="R17" s="19">
        <v>38</v>
      </c>
      <c r="S17" s="19">
        <v>0</v>
      </c>
      <c r="T17" s="19">
        <v>0</v>
      </c>
      <c r="U17" s="19">
        <v>0</v>
      </c>
      <c r="V17" s="20">
        <f t="shared" si="5"/>
        <v>38</v>
      </c>
      <c r="W17" s="21">
        <f t="shared" si="0"/>
        <v>0</v>
      </c>
      <c r="X17" s="21">
        <f t="shared" si="1"/>
        <v>45</v>
      </c>
      <c r="Y17" s="21">
        <f t="shared" si="2"/>
        <v>11</v>
      </c>
      <c r="Z17" s="21">
        <f t="shared" si="3"/>
        <v>6</v>
      </c>
      <c r="AA17" s="21">
        <f t="shared" si="6"/>
        <v>62</v>
      </c>
      <c r="AB17" s="56"/>
    </row>
    <row r="22" spans="1:28" ht="14.25" x14ac:dyDescent="0.2">
      <c r="C22" s="22" t="s">
        <v>28</v>
      </c>
      <c r="D22" s="22"/>
      <c r="E22" s="2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2" t="s">
        <v>29</v>
      </c>
      <c r="W22" s="22"/>
      <c r="X22" s="22"/>
      <c r="Y22" s="22"/>
      <c r="Z22" s="22"/>
      <c r="AA22" s="22"/>
    </row>
    <row r="23" spans="1:28" ht="14.25" x14ac:dyDescent="0.2">
      <c r="C23" s="59"/>
      <c r="D23" s="59"/>
      <c r="E23" s="5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59"/>
      <c r="W23" s="59"/>
      <c r="X23" s="59"/>
      <c r="Y23" s="59"/>
      <c r="Z23" s="59"/>
      <c r="AA23" s="59"/>
    </row>
    <row r="24" spans="1:28" ht="15" customHeight="1" x14ac:dyDescent="0.2">
      <c r="C24" s="60"/>
      <c r="D24" s="60"/>
      <c r="E24" s="6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0"/>
      <c r="W24" s="59"/>
      <c r="X24" s="59"/>
      <c r="Y24" s="59"/>
      <c r="Z24" s="59"/>
      <c r="AA24" s="59"/>
    </row>
    <row r="25" spans="1:28" ht="14.25" x14ac:dyDescent="0.2">
      <c r="C25" s="57"/>
      <c r="D25" s="57"/>
      <c r="E25" s="57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57"/>
      <c r="W25" s="57"/>
      <c r="X25" s="57"/>
      <c r="Y25" s="57"/>
      <c r="Z25" s="57"/>
      <c r="AA25" s="57"/>
    </row>
    <row r="26" spans="1:28" ht="14.25" x14ac:dyDescent="0.2">
      <c r="C26" s="58" t="s">
        <v>124</v>
      </c>
      <c r="D26" s="58"/>
      <c r="E26" s="58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58" t="s">
        <v>127</v>
      </c>
      <c r="W26" s="58"/>
      <c r="X26" s="58"/>
      <c r="Y26" s="58"/>
      <c r="Z26" s="58"/>
      <c r="AA26" s="58"/>
    </row>
    <row r="27" spans="1:28" ht="14.25" x14ac:dyDescent="0.2">
      <c r="C27" s="22" t="s">
        <v>125</v>
      </c>
      <c r="D27" s="22"/>
      <c r="E27" s="2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22" t="s">
        <v>129</v>
      </c>
      <c r="W27" s="22"/>
      <c r="X27" s="22"/>
      <c r="Y27" s="22"/>
      <c r="Z27" s="22"/>
      <c r="AA27" s="22"/>
    </row>
    <row r="28" spans="1:28" ht="14.25" x14ac:dyDescent="0.2">
      <c r="C28" s="22" t="s">
        <v>126</v>
      </c>
      <c r="D28" s="22"/>
      <c r="E28" s="2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22" t="s">
        <v>128</v>
      </c>
      <c r="W28" s="22"/>
      <c r="X28" s="22"/>
      <c r="Y28" s="22"/>
      <c r="Z28" s="22"/>
      <c r="AA28" s="22"/>
    </row>
  </sheetData>
  <mergeCells count="57">
    <mergeCell ref="AB15:AB17"/>
    <mergeCell ref="C25:E25"/>
    <mergeCell ref="V25:AA25"/>
    <mergeCell ref="C26:E26"/>
    <mergeCell ref="V26:AA26"/>
    <mergeCell ref="C22:E22"/>
    <mergeCell ref="V22:AA22"/>
    <mergeCell ref="C23:E23"/>
    <mergeCell ref="V23:AA23"/>
    <mergeCell ref="C24:E24"/>
    <mergeCell ref="V24:AA24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2023-04-12T17:44:29Z</cp:lastPrinted>
  <dcterms:created xsi:type="dcterms:W3CDTF">2023-03-14T18:09:27Z</dcterms:created>
  <dcterms:modified xsi:type="dcterms:W3CDTF">2023-04-12T17:47:09Z</dcterms:modified>
</cp:coreProperties>
</file>