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om\OneDrive\Escritorio\3 ER INFORME TRIMESTRAL MIR 2023\3 er informe  trimestrales editables\"/>
    </mc:Choice>
  </mc:AlternateContent>
  <xr:revisionPtr revIDLastSave="0" documentId="13_ncr:1_{B04F3A8D-9F79-4A84-B07E-9E349959DF93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Area" localSheetId="0">'Informe Trimestral'!$A$1:$AB$37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" i="1" l="1"/>
  <c r="T15" i="1"/>
  <c r="T16" i="1"/>
  <c r="T17" i="1"/>
  <c r="T18" i="1"/>
  <c r="T19" i="1"/>
  <c r="Y19" i="1" s="1"/>
  <c r="T20" i="1"/>
  <c r="Y20" i="1" s="1"/>
  <c r="T21" i="1"/>
  <c r="Y21" i="1" s="1"/>
  <c r="T22" i="1"/>
  <c r="T23" i="1"/>
  <c r="T24" i="1"/>
  <c r="T25" i="1"/>
  <c r="T26" i="1"/>
  <c r="T13" i="1"/>
  <c r="Y13" i="1" s="1"/>
  <c r="T12" i="1"/>
  <c r="Y12" i="1" s="1"/>
  <c r="S13" i="1"/>
  <c r="S14" i="1"/>
  <c r="S15" i="1"/>
  <c r="S16" i="1"/>
  <c r="X16" i="1" s="1"/>
  <c r="S17" i="1"/>
  <c r="V17" i="1" s="1"/>
  <c r="S18" i="1"/>
  <c r="X18" i="1" s="1"/>
  <c r="S19" i="1"/>
  <c r="X19" i="1" s="1"/>
  <c r="S20" i="1"/>
  <c r="X20" i="1" s="1"/>
  <c r="S21" i="1"/>
  <c r="S22" i="1"/>
  <c r="V22" i="1" s="1"/>
  <c r="S23" i="1"/>
  <c r="S24" i="1"/>
  <c r="X24" i="1" s="1"/>
  <c r="S25" i="1"/>
  <c r="S26" i="1"/>
  <c r="X26" i="1" s="1"/>
  <c r="S12" i="1"/>
  <c r="X12" i="1" s="1"/>
  <c r="W14" i="1"/>
  <c r="X14" i="1"/>
  <c r="Y14" i="1"/>
  <c r="Z14" i="1"/>
  <c r="W15" i="1"/>
  <c r="X15" i="1"/>
  <c r="Z15" i="1"/>
  <c r="W16" i="1"/>
  <c r="Y16" i="1"/>
  <c r="Z16" i="1"/>
  <c r="W17" i="1"/>
  <c r="X17" i="1"/>
  <c r="Y17" i="1"/>
  <c r="Z17" i="1"/>
  <c r="W18" i="1"/>
  <c r="Y18" i="1"/>
  <c r="Z18" i="1"/>
  <c r="W19" i="1"/>
  <c r="Z19" i="1"/>
  <c r="W20" i="1"/>
  <c r="Z20" i="1"/>
  <c r="W21" i="1"/>
  <c r="X21" i="1"/>
  <c r="Z21" i="1"/>
  <c r="W22" i="1"/>
  <c r="Y22" i="1"/>
  <c r="Z22" i="1"/>
  <c r="W23" i="1"/>
  <c r="X23" i="1"/>
  <c r="Z23" i="1"/>
  <c r="W24" i="1"/>
  <c r="Y24" i="1"/>
  <c r="Z24" i="1"/>
  <c r="W25" i="1"/>
  <c r="X25" i="1"/>
  <c r="Y25" i="1"/>
  <c r="Z25" i="1"/>
  <c r="W26" i="1"/>
  <c r="Y26" i="1"/>
  <c r="Z26" i="1"/>
  <c r="X13" i="1"/>
  <c r="Z13" i="1"/>
  <c r="W13" i="1"/>
  <c r="Z12" i="1"/>
  <c r="W12" i="1"/>
  <c r="V14" i="1"/>
  <c r="V16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13" i="1"/>
  <c r="Q12" i="1"/>
  <c r="V18" i="1" l="1"/>
  <c r="V25" i="1"/>
  <c r="V13" i="1"/>
  <c r="V26" i="1"/>
  <c r="V15" i="1"/>
  <c r="V19" i="1"/>
  <c r="V23" i="1"/>
  <c r="Y23" i="1"/>
  <c r="Y15" i="1"/>
  <c r="V21" i="1"/>
  <c r="V24" i="1"/>
  <c r="X22" i="1"/>
  <c r="AA22" i="1" s="1"/>
  <c r="V20" i="1"/>
  <c r="V12" i="1"/>
  <c r="AA13" i="1"/>
  <c r="AA23" i="1"/>
  <c r="AA26" i="1"/>
  <c r="AA24" i="1"/>
  <c r="AA20" i="1"/>
  <c r="AA18" i="1"/>
  <c r="AA16" i="1"/>
  <c r="AA14" i="1"/>
  <c r="AA25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<sst xmlns="http://schemas.openxmlformats.org/spreadsheetml/2006/main" count="265" uniqueCount="171">
  <si>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</si>
  <si>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</si>
  <si>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</si>
  <si>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</si>
  <si>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</si>
  <si>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</si>
  <si>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</si>
  <si>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</si>
  <si>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</si>
  <si>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</si>
  <si>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</si>
  <si>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</si>
  <si>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</si>
  <si>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</si>
  <si>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</si>
  <si>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</si>
  <si>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</si>
  <si>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</si>
  <si>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</si>
  <si>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</si>
  <si>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</si>
  <si>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</si>
  <si>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</si>
  <si>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</si>
  <si>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</si>
  <si>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</si>
  <si>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</si>
  <si>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</si>
  <si>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</si>
  <si>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</si>
  <si>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</si>
  <si>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</si>
  <si>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</si>
  <si>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</si>
  <si>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</si>
  <si>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</si>
  <si>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</si>
  <si>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</si>
  <si>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</si>
  <si>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</si>
  <si>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</si>
  <si>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</si>
  <si>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</si>
  <si>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</si>
  <si>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</si>
  <si>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</si>
  <si>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</si>
  <si>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</si>
  <si>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</si>
  <si>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</si>
  <si>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</si>
  <si>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</si>
  <si>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</si>
  <si>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</si>
  <si>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</si>
  <si>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</si>
  <si>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</si>
  <si>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</si>
  <si>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</si>
  <si>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</si>
  <si>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</si>
  <si>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</si>
  <si>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</si>
  <si>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</si>
  <si>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</si>
  <si>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</si>
  <si>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</si>
  <si>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</si>
  <si>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</si>
  <si>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</si>
  <si>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</si>
  <si>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</si>
  <si>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</si>
  <si>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</si>
  <si>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</si>
  <si>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</si>
  <si>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</si>
  <si>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</si>
  <si>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</si>
  <si>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</si>
  <si>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</si>
  <si>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</si>
  <si>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</si>
  <si>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</si>
  <si>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</si>
  <si>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</si>
  <si>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</si>
  <si>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</si>
  <si>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</si>
  <si>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</si>
  <si>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</si>
  <si>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</si>
  <si>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</si>
  <si>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</si>
  <si>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</si>
  <si>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</si>
  <si>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</si>
  <si>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5. Infraestructura física y desarrollo urbano</t>
  </si>
  <si>
    <t>5.4 Gestionar un programa de coordinación intergubernamental
para la planeación y ejecución de un proceso de
urbanización ordenada en el municipio.</t>
  </si>
  <si>
    <t>COMPONENTE 4</t>
  </si>
  <si>
    <t>Porcentaje</t>
  </si>
  <si>
    <t>De gestion</t>
  </si>
  <si>
    <t>Eficacia</t>
  </si>
  <si>
    <t>Ascendente</t>
  </si>
  <si>
    <t>Trimestral</t>
  </si>
  <si>
    <t>Informe trimestral</t>
  </si>
  <si>
    <t>COMPONENTE 3</t>
  </si>
  <si>
    <t>ACTIVIDAD 3.1</t>
  </si>
  <si>
    <t>ACTIVIDAD 3.2</t>
  </si>
  <si>
    <t>ACTIVIDAD 3.3</t>
  </si>
  <si>
    <t>ACTIVIDAD 4.1</t>
  </si>
  <si>
    <t>COMPONENTE 5</t>
  </si>
  <si>
    <t>ACTIVIDAD 5.1</t>
  </si>
  <si>
    <t>ACTIVIDAD 5.2</t>
  </si>
  <si>
    <t>FIN</t>
  </si>
  <si>
    <t>PROPOSITO</t>
  </si>
  <si>
    <t>COMPONENTE 2</t>
  </si>
  <si>
    <t>ACTIVIDAD 2.1</t>
  </si>
  <si>
    <t>ACTIVIDAD 2.2</t>
  </si>
  <si>
    <t>ACTIVIDAD 2.3</t>
  </si>
  <si>
    <t>Contribuir a la consolidación de un territorio municipal de Oaxaca de Juárez sustentable y ordenado, mediante la mejora del manejo de residuos sólidos, regulación de asentamientos y vialidades</t>
  </si>
  <si>
    <t>La población del municipio de Oaxaca de Juárez cuenta con un desarrollo urbano ordenado y con criterios de sustentabilidad</t>
  </si>
  <si>
    <t>2. Espacios publicos rehabilitados</t>
  </si>
  <si>
    <t>2.1 - Elaboración de proyectos</t>
  </si>
  <si>
    <t>2.2 - Contratación de obras</t>
  </si>
  <si>
    <t>2.3 - Ejecución y supervisión de obras</t>
  </si>
  <si>
    <t>3. Normas técnicas y disposiciones de regulación de asentamientos urbanos implementadas</t>
  </si>
  <si>
    <t>3.1 - Emisión de licencias para construcción</t>
  </si>
  <si>
    <t>3.2 -Entrega de certificados de alineamiento y número oficial</t>
  </si>
  <si>
    <t xml:space="preserve"> 3.3 -Elaboración de estudios urbanos</t>
  </si>
  <si>
    <t>4. Programa "Regularización de la tenencia de la tierra" implementado</t>
  </si>
  <si>
    <t>4.1 - Elaboración de planos de levantamientos topográficos de asentamientos humanos irregulares</t>
  </si>
  <si>
    <t>5. Conservación de vialidades efectuada</t>
  </si>
  <si>
    <t>5.1 - Realización de bacheo en vialidades públicas</t>
  </si>
  <si>
    <t>5.2 - Instalación de señalética</t>
  </si>
  <si>
    <t>Mide el grado de consolidación en un territorio sustentable y ordenado mediante actividades de desarrollo y equipamiento urbano</t>
  </si>
  <si>
    <t>Número de actividades de desarrollo y equipamiento urbano realizadas/Número de actividades de desarrollo y equipamiento urbano programadas*100</t>
  </si>
  <si>
    <t>Mide las  acciones de desarrollo urbano  con criterios de sustentabilidad en beneficio de los ciudadanos en el Municipio de oaxaca de Juárez .</t>
  </si>
  <si>
    <t>Número de acciones de desarrollo urbano realizadas/Número de acciones de desarrollo urbano programadas*100</t>
  </si>
  <si>
    <t>Mide el numero de espacios públicos rehabilitados en el Municipio de Oaxaca de Juárez</t>
  </si>
  <si>
    <t>Número de espacios rehabilitados /Número de espacios aprobados *100</t>
  </si>
  <si>
    <t>Mide el  número de proyectos de espacios publicos elaborados</t>
  </si>
  <si>
    <t>Número de proyectos de espacios publicos elaborados/Número de proyectos de espacios publicos aprobados*100</t>
  </si>
  <si>
    <t>Mide el número de obras de espacios publicos contratadas</t>
  </si>
  <si>
    <t>Número de obras de espacios publicos contratadas/Número de obras de espacios publicos aprobadas*100</t>
  </si>
  <si>
    <t>Mide el número de obras ejecutadas y supervisadas de espaciós Públicos en el municipio de Oaxaca de Juárez</t>
  </si>
  <si>
    <t>Número de obras ejecutadas y supervisadas/Número de obras Aprobadas*100</t>
  </si>
  <si>
    <t>Mide el grado de observancia  de las normas técnicas y disposiciones que regulan los asentamientos humanos</t>
  </si>
  <si>
    <t>Número de acciones realizadas /Número de acciones programadas *100</t>
  </si>
  <si>
    <t>Mide el número de licencias de contruccion otorgadas a la ciudadanía.</t>
  </si>
  <si>
    <t>Número de licencias de contruccion otorgadas /número de licencias de contruccion solicitadas *100</t>
  </si>
  <si>
    <t>Mide el número de dictámenes de alineamiento y numero oficial otorgados a la ciudadanía.</t>
  </si>
  <si>
    <t>Número de dictámenes de alineamiento y numero oficial otorgadas /Número de dictámenes de alineamiento y numero oficial solicitadas *100</t>
  </si>
  <si>
    <t>Mide el número de dictámenes de estudios de impacto urbanos autorizados en beneficio de la ciudadanía del Municipio de Oaxaca de Juárez.</t>
  </si>
  <si>
    <t>número de dictámenes urbanos otorgados /número de estudios urbanos solicitados *100</t>
  </si>
  <si>
    <t>Mide las acciones realizadas para la regulación de la tenencia de la tierra.</t>
  </si>
  <si>
    <t>Mide atención de regularización y reconocimiento de asentamientos humanos irregulares solicitados.</t>
  </si>
  <si>
    <t>Número de solicitudes atendidas/Número de solicitudes programadas*100</t>
  </si>
  <si>
    <t xml:space="preserve">Mide numero de vialidades conservadas </t>
  </si>
  <si>
    <t>Número de vialidades atendidas/Número de vialidades solicitadas*100</t>
  </si>
  <si>
    <t>Mide la atención de bacheo en las vialidades del Municipio de Oaxaca de Juárez.</t>
  </si>
  <si>
    <t>Metros cuadrados atendidos/Metros cuadrados programados*100</t>
  </si>
  <si>
    <t>Mide la la instalación y colocación de Señaléticas a base pintura en cruces peatonales, en la construcción de pavimentaciones del presente ejercicio</t>
  </si>
  <si>
    <t>Numero de obras ejecutadas/Numero de obras aprobadas*100</t>
  </si>
  <si>
    <t>Estrategco</t>
  </si>
  <si>
    <t>mensual</t>
  </si>
  <si>
    <t>Mensual</t>
  </si>
  <si>
    <t>C. Filomón Cruz Domínguez 
Jefe del Departamento de Concertación y enlace IMPLAN</t>
  </si>
  <si>
    <t>Mtra. Arq. Yvonne Denisse Arandia Valencia
Secretaria de Obras Públicas y Desarrollo Urbano</t>
  </si>
  <si>
    <t>Informe Anual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</si>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</sst>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4" borderId="10" xfId="0" applyFont="1" applyFill="1" applyBorder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0" xfId="0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/>
    </xf>
    <xf numFmtId="3" fontId="4" fillId="14" borderId="10" xfId="0" applyNumberFormat="1" applyFont="1" applyFill="1" applyBorder="1" applyAlignment="1">
      <alignment horizontal="center" vertical="center"/>
    </xf>
    <xf numFmtId="1" fontId="4" fillId="4" borderId="10" xfId="0" applyNumberFormat="1" applyFont="1" applyFill="1" applyBorder="1" applyAlignment="1">
      <alignment horizontal="center" vertical="center"/>
    </xf>
    <xf numFmtId="1" fontId="4" fillId="14" borderId="10" xfId="0" applyNumberFormat="1" applyFont="1" applyFill="1" applyBorder="1" applyAlignment="1">
      <alignment horizontal="center" vertical="center"/>
    </xf>
    <xf numFmtId="1" fontId="4" fillId="15" borderId="10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3" fontId="8" fillId="14" borderId="8" xfId="0" applyNumberFormat="1" applyFont="1" applyFill="1" applyBorder="1" applyAlignment="1">
      <alignment horizontal="center" vertical="center"/>
    </xf>
    <xf numFmtId="1" fontId="8" fillId="4" borderId="8" xfId="0" applyNumberFormat="1" applyFont="1" applyFill="1" applyBorder="1" applyAlignment="1">
      <alignment horizontal="center" vertical="center"/>
    </xf>
    <xf numFmtId="1" fontId="8" fillId="14" borderId="8" xfId="0" applyNumberFormat="1" applyFont="1" applyFill="1" applyBorder="1" applyAlignment="1">
      <alignment horizontal="center" vertical="center"/>
    </xf>
    <xf numFmtId="1" fontId="8" fillId="15" borderId="8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/>
    </xf>
    <xf numFmtId="3" fontId="8" fillId="14" borderId="9" xfId="0" applyNumberFormat="1" applyFont="1" applyFill="1" applyBorder="1" applyAlignment="1">
      <alignment horizontal="center" vertical="center"/>
    </xf>
    <xf numFmtId="1" fontId="8" fillId="14" borderId="9" xfId="0" applyNumberFormat="1" applyFont="1" applyFill="1" applyBorder="1" applyAlignment="1">
      <alignment horizontal="center" vertical="center"/>
    </xf>
    <xf numFmtId="1" fontId="8" fillId="15" borderId="9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9" xfId="0" quotePrefix="1" applyFont="1" applyFill="1" applyBorder="1" applyAlignment="1">
      <alignment horizontal="center" vertical="center" wrapText="1"/>
    </xf>
    <xf numFmtId="0" fontId="8" fillId="4" borderId="8" xfId="0" quotePrefix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8"/>
  <sheetViews>
    <sheetView tabSelected="1" view="pageBreakPreview" topLeftCell="B1" zoomScale="83" zoomScaleNormal="95" zoomScaleSheetLayoutView="83" zoomScalePageLayoutView="82" workbookViewId="0">
      <selection activeCell="I14" sqref="I14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6" width="5.6640625" style="1" customWidth="1"/>
    <col min="17" max="17" width="11.109375" style="1" bestFit="1" customWidth="1"/>
    <col min="18" max="21" width="5.6640625" style="1" customWidth="1"/>
    <col min="22" max="22" width="12.6640625" style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6"/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ht="18" customHeight="1" x14ac:dyDescent="0.25">
      <c r="A2" s="6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8" ht="12.75" customHeight="1" x14ac:dyDescent="0.25">
      <c r="A3" s="6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8" x14ac:dyDescent="0.25">
      <c r="A4" s="6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28" s="2" customFormat="1" ht="18" customHeight="1" x14ac:dyDescent="0.2">
      <c r="A5" s="7"/>
      <c r="B5" s="39" t="s">
        <v>1</v>
      </c>
      <c r="C5" s="39"/>
      <c r="D5" s="40" t="s">
        <v>32</v>
      </c>
      <c r="E5" s="41"/>
      <c r="F5" s="41"/>
      <c r="G5" s="41"/>
      <c r="H5" s="41"/>
      <c r="I5" s="41"/>
      <c r="J5" s="41"/>
      <c r="K5" s="16" t="s">
        <v>90</v>
      </c>
      <c r="L5" s="7"/>
      <c r="M5" s="42" t="s">
        <v>2</v>
      </c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s="2" customFormat="1" ht="18" customHeight="1" x14ac:dyDescent="0.25">
      <c r="A6" s="7"/>
      <c r="B6" s="43" t="s">
        <v>3</v>
      </c>
      <c r="C6" s="44"/>
      <c r="D6" s="40" t="s">
        <v>70</v>
      </c>
      <c r="E6" s="41"/>
      <c r="F6" s="41"/>
      <c r="G6" s="41"/>
      <c r="H6" s="41"/>
      <c r="I6" s="41"/>
      <c r="J6" s="41"/>
      <c r="K6" s="16" t="s">
        <v>90</v>
      </c>
      <c r="L6" s="7"/>
      <c r="M6" s="45" t="s">
        <v>4</v>
      </c>
      <c r="N6" s="45"/>
      <c r="O6" s="46" t="s">
        <v>97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</row>
    <row r="7" spans="1:28" s="2" customFormat="1" ht="46.2" customHeight="1" x14ac:dyDescent="0.25">
      <c r="A7" s="7"/>
      <c r="B7" s="48" t="s">
        <v>5</v>
      </c>
      <c r="C7" s="49"/>
      <c r="D7" s="40" t="s">
        <v>93</v>
      </c>
      <c r="E7" s="41"/>
      <c r="F7" s="41"/>
      <c r="G7" s="41"/>
      <c r="H7" s="41"/>
      <c r="I7" s="41"/>
      <c r="J7" s="41"/>
      <c r="K7" s="16" t="s">
        <v>90</v>
      </c>
      <c r="L7" s="7"/>
      <c r="M7" s="45" t="s">
        <v>6</v>
      </c>
      <c r="N7" s="45"/>
      <c r="O7" s="50" t="s">
        <v>98</v>
      </c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1:28" s="2" customFormat="1" ht="11.2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2" customHeight="1" x14ac:dyDescent="0.2">
      <c r="A9" s="7"/>
      <c r="B9" s="51" t="s">
        <v>7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2" t="s">
        <v>8</v>
      </c>
      <c r="N9" s="52"/>
      <c r="O9" s="52"/>
      <c r="P9" s="52"/>
      <c r="Q9" s="52"/>
      <c r="R9" s="53" t="s">
        <v>9</v>
      </c>
      <c r="S9" s="53"/>
      <c r="T9" s="53"/>
      <c r="U9" s="53"/>
      <c r="V9" s="53"/>
      <c r="W9" s="54" t="s">
        <v>96</v>
      </c>
      <c r="X9" s="54"/>
      <c r="Y9" s="54"/>
      <c r="Z9" s="54"/>
      <c r="AA9" s="54"/>
      <c r="AB9" s="55" t="s">
        <v>10</v>
      </c>
    </row>
    <row r="10" spans="1:28" s="3" customFormat="1" ht="13.5" customHeight="1" x14ac:dyDescent="0.2">
      <c r="A10" s="8"/>
      <c r="B10" s="56" t="s">
        <v>11</v>
      </c>
      <c r="C10" s="59" t="s">
        <v>12</v>
      </c>
      <c r="D10" s="59" t="s">
        <v>13</v>
      </c>
      <c r="E10" s="59" t="s">
        <v>14</v>
      </c>
      <c r="F10" s="56" t="s">
        <v>15</v>
      </c>
      <c r="G10" s="59" t="s">
        <v>16</v>
      </c>
      <c r="H10" s="59" t="s">
        <v>17</v>
      </c>
      <c r="I10" s="56" t="s">
        <v>18</v>
      </c>
      <c r="J10" s="56" t="s">
        <v>19</v>
      </c>
      <c r="K10" s="61" t="s">
        <v>20</v>
      </c>
      <c r="L10" s="62"/>
      <c r="M10" s="58" t="s">
        <v>21</v>
      </c>
      <c r="N10" s="58" t="s">
        <v>22</v>
      </c>
      <c r="O10" s="58" t="s">
        <v>23</v>
      </c>
      <c r="P10" s="58" t="s">
        <v>24</v>
      </c>
      <c r="Q10" s="58" t="s">
        <v>95</v>
      </c>
      <c r="R10" s="66" t="s">
        <v>21</v>
      </c>
      <c r="S10" s="66" t="s">
        <v>22</v>
      </c>
      <c r="T10" s="66" t="s">
        <v>23</v>
      </c>
      <c r="U10" s="66" t="s">
        <v>24</v>
      </c>
      <c r="V10" s="66" t="s">
        <v>95</v>
      </c>
      <c r="W10" s="68" t="s">
        <v>21</v>
      </c>
      <c r="X10" s="68" t="s">
        <v>22</v>
      </c>
      <c r="Y10" s="68" t="s">
        <v>23</v>
      </c>
      <c r="Z10" s="68" t="s">
        <v>24</v>
      </c>
      <c r="AA10" s="63" t="s">
        <v>25</v>
      </c>
      <c r="AB10" s="55"/>
    </row>
    <row r="11" spans="1:28" s="3" customFormat="1" ht="13.5" customHeight="1" x14ac:dyDescent="0.2">
      <c r="A11" s="8"/>
      <c r="B11" s="57"/>
      <c r="C11" s="60"/>
      <c r="D11" s="60"/>
      <c r="E11" s="60"/>
      <c r="F11" s="60"/>
      <c r="G11" s="60"/>
      <c r="H11" s="60"/>
      <c r="I11" s="57"/>
      <c r="J11" s="57"/>
      <c r="K11" s="9" t="s">
        <v>26</v>
      </c>
      <c r="L11" s="9" t="s">
        <v>27</v>
      </c>
      <c r="M11" s="58"/>
      <c r="N11" s="58"/>
      <c r="O11" s="58"/>
      <c r="P11" s="58"/>
      <c r="Q11" s="65"/>
      <c r="R11" s="66"/>
      <c r="S11" s="66"/>
      <c r="T11" s="66"/>
      <c r="U11" s="66"/>
      <c r="V11" s="67"/>
      <c r="W11" s="69"/>
      <c r="X11" s="69"/>
      <c r="Y11" s="69"/>
      <c r="Z11" s="69"/>
      <c r="AA11" s="64"/>
      <c r="AB11" s="55"/>
    </row>
    <row r="12" spans="1:28" s="4" customFormat="1" ht="71.400000000000006" x14ac:dyDescent="0.3">
      <c r="A12" s="10"/>
      <c r="B12" s="23" t="s">
        <v>114</v>
      </c>
      <c r="C12" s="23" t="s">
        <v>120</v>
      </c>
      <c r="D12" s="37" t="s">
        <v>135</v>
      </c>
      <c r="E12" s="37" t="s">
        <v>136</v>
      </c>
      <c r="F12" s="23" t="s">
        <v>100</v>
      </c>
      <c r="G12" s="23" t="s">
        <v>164</v>
      </c>
      <c r="H12" s="23" t="s">
        <v>102</v>
      </c>
      <c r="I12" s="23" t="s">
        <v>170</v>
      </c>
      <c r="J12" s="23" t="s">
        <v>103</v>
      </c>
      <c r="K12" s="24">
        <v>0</v>
      </c>
      <c r="L12" s="24">
        <v>2022</v>
      </c>
      <c r="M12" s="26">
        <v>7.5</v>
      </c>
      <c r="N12" s="26">
        <v>0</v>
      </c>
      <c r="O12" s="26">
        <v>0</v>
      </c>
      <c r="P12" s="26">
        <v>92</v>
      </c>
      <c r="Q12" s="25">
        <f>SUM(M12:P12)</f>
        <v>99.5</v>
      </c>
      <c r="R12" s="26">
        <v>7.5</v>
      </c>
      <c r="S12" s="26">
        <f>N12</f>
        <v>0</v>
      </c>
      <c r="T12" s="26">
        <f>O12</f>
        <v>0</v>
      </c>
      <c r="U12" s="26">
        <v>0</v>
      </c>
      <c r="V12" s="27">
        <f>SUM(R12:U12)</f>
        <v>7.5</v>
      </c>
      <c r="W12" s="28">
        <f>M12-R12</f>
        <v>0</v>
      </c>
      <c r="X12" s="28">
        <f t="shared" ref="X12:Y13" si="0">N12-S12</f>
        <v>0</v>
      </c>
      <c r="Y12" s="28">
        <f t="shared" si="0"/>
        <v>0</v>
      </c>
      <c r="Z12" s="28">
        <f>P12-U12</f>
        <v>92</v>
      </c>
      <c r="AA12" s="28">
        <f>SUM(W12:Z12)</f>
        <v>92</v>
      </c>
      <c r="AB12" s="23" t="s">
        <v>169</v>
      </c>
    </row>
    <row r="13" spans="1:28" ht="61.2" x14ac:dyDescent="0.25">
      <c r="A13" s="6"/>
      <c r="B13" s="29" t="s">
        <v>115</v>
      </c>
      <c r="C13" s="29" t="s">
        <v>121</v>
      </c>
      <c r="D13" s="36" t="s">
        <v>137</v>
      </c>
      <c r="E13" s="36" t="s">
        <v>138</v>
      </c>
      <c r="F13" s="29" t="s">
        <v>100</v>
      </c>
      <c r="G13" s="23" t="s">
        <v>164</v>
      </c>
      <c r="H13" s="23" t="s">
        <v>102</v>
      </c>
      <c r="I13" s="23" t="s">
        <v>170</v>
      </c>
      <c r="J13" s="29" t="s">
        <v>103</v>
      </c>
      <c r="K13" s="34">
        <v>0</v>
      </c>
      <c r="L13" s="34">
        <v>2022</v>
      </c>
      <c r="M13" s="30">
        <v>7.5</v>
      </c>
      <c r="N13" s="30">
        <v>0</v>
      </c>
      <c r="O13" s="30">
        <v>0</v>
      </c>
      <c r="P13" s="30">
        <v>92</v>
      </c>
      <c r="Q13" s="31">
        <f>SUM(M13:P13)</f>
        <v>99.5</v>
      </c>
      <c r="R13" s="30">
        <v>7.5</v>
      </c>
      <c r="S13" s="30">
        <f t="shared" ref="S13:S26" si="1">N13</f>
        <v>0</v>
      </c>
      <c r="T13" s="30">
        <f>O13</f>
        <v>0</v>
      </c>
      <c r="U13" s="30">
        <v>0</v>
      </c>
      <c r="V13" s="32">
        <f>SUM(R13:U13)</f>
        <v>7.5</v>
      </c>
      <c r="W13" s="33">
        <f>M13-R13</f>
        <v>0</v>
      </c>
      <c r="X13" s="33">
        <f t="shared" si="0"/>
        <v>0</v>
      </c>
      <c r="Y13" s="33">
        <f t="shared" si="0"/>
        <v>0</v>
      </c>
      <c r="Z13" s="33">
        <f t="shared" ref="Z13" si="2">P13-U13</f>
        <v>92</v>
      </c>
      <c r="AA13" s="33">
        <f>SUM(W13:Z13)</f>
        <v>92</v>
      </c>
      <c r="AB13" s="29" t="s">
        <v>169</v>
      </c>
    </row>
    <row r="14" spans="1:28" ht="42.6" customHeight="1" x14ac:dyDescent="0.25">
      <c r="A14" s="6"/>
      <c r="B14" s="35" t="s">
        <v>116</v>
      </c>
      <c r="C14" s="29" t="s">
        <v>122</v>
      </c>
      <c r="D14" s="36" t="s">
        <v>139</v>
      </c>
      <c r="E14" s="36" t="s">
        <v>140</v>
      </c>
      <c r="F14" s="29" t="s">
        <v>100</v>
      </c>
      <c r="G14" s="23" t="s">
        <v>164</v>
      </c>
      <c r="H14" s="23" t="s">
        <v>102</v>
      </c>
      <c r="I14" s="23" t="s">
        <v>104</v>
      </c>
      <c r="J14" s="29" t="s">
        <v>103</v>
      </c>
      <c r="K14" s="34">
        <v>0</v>
      </c>
      <c r="L14" s="34">
        <v>2022</v>
      </c>
      <c r="M14" s="30">
        <v>8.33</v>
      </c>
      <c r="N14" s="30">
        <v>40</v>
      </c>
      <c r="O14" s="30">
        <v>41.67</v>
      </c>
      <c r="P14" s="30">
        <v>10</v>
      </c>
      <c r="Q14" s="31">
        <f t="shared" ref="Q14:Q26" si="3">SUM(M14:P14)</f>
        <v>100</v>
      </c>
      <c r="R14" s="30">
        <v>8.33</v>
      </c>
      <c r="S14" s="30">
        <f t="shared" si="1"/>
        <v>40</v>
      </c>
      <c r="T14" s="30">
        <f t="shared" ref="T14:T26" si="4">O14</f>
        <v>41.67</v>
      </c>
      <c r="U14" s="30">
        <v>0</v>
      </c>
      <c r="V14" s="32">
        <f t="shared" ref="V14:V26" si="5">SUM(R14:U14)</f>
        <v>90</v>
      </c>
      <c r="W14" s="33">
        <f t="shared" ref="W14:W26" si="6">M14-R14</f>
        <v>0</v>
      </c>
      <c r="X14" s="33">
        <f t="shared" ref="X14:X26" si="7">N14-S14</f>
        <v>0</v>
      </c>
      <c r="Y14" s="33">
        <f t="shared" ref="Y14:Y26" si="8">O14-T14</f>
        <v>0</v>
      </c>
      <c r="Z14" s="33">
        <f t="shared" ref="Z14:Z26" si="9">P14-U14</f>
        <v>10</v>
      </c>
      <c r="AA14" s="33">
        <f t="shared" ref="AA14:AA26" si="10">SUM(W14:Z14)</f>
        <v>10</v>
      </c>
      <c r="AB14" s="29" t="s">
        <v>105</v>
      </c>
    </row>
    <row r="15" spans="1:28" ht="55.8" customHeight="1" x14ac:dyDescent="0.25">
      <c r="A15" s="6"/>
      <c r="B15" s="29" t="s">
        <v>117</v>
      </c>
      <c r="C15" s="29" t="s">
        <v>123</v>
      </c>
      <c r="D15" s="36" t="s">
        <v>141</v>
      </c>
      <c r="E15" s="36" t="s">
        <v>142</v>
      </c>
      <c r="F15" s="29" t="s">
        <v>100</v>
      </c>
      <c r="G15" s="29" t="s">
        <v>101</v>
      </c>
      <c r="H15" s="29" t="s">
        <v>102</v>
      </c>
      <c r="I15" s="29" t="s">
        <v>165</v>
      </c>
      <c r="J15" s="29" t="s">
        <v>103</v>
      </c>
      <c r="K15" s="34">
        <v>0</v>
      </c>
      <c r="L15" s="34">
        <v>2022</v>
      </c>
      <c r="M15" s="30">
        <v>10</v>
      </c>
      <c r="N15" s="30">
        <v>40</v>
      </c>
      <c r="O15" s="30">
        <v>40</v>
      </c>
      <c r="P15" s="30">
        <v>10</v>
      </c>
      <c r="Q15" s="31">
        <f t="shared" si="3"/>
        <v>100</v>
      </c>
      <c r="R15" s="30">
        <v>10</v>
      </c>
      <c r="S15" s="30">
        <f t="shared" si="1"/>
        <v>40</v>
      </c>
      <c r="T15" s="30">
        <f t="shared" si="4"/>
        <v>40</v>
      </c>
      <c r="U15" s="30">
        <v>0</v>
      </c>
      <c r="V15" s="32">
        <f t="shared" si="5"/>
        <v>90</v>
      </c>
      <c r="W15" s="33">
        <f t="shared" si="6"/>
        <v>0</v>
      </c>
      <c r="X15" s="33">
        <f t="shared" si="7"/>
        <v>0</v>
      </c>
      <c r="Y15" s="33">
        <f t="shared" si="8"/>
        <v>0</v>
      </c>
      <c r="Z15" s="33">
        <f t="shared" si="9"/>
        <v>10</v>
      </c>
      <c r="AA15" s="33">
        <f t="shared" si="10"/>
        <v>10</v>
      </c>
      <c r="AB15" s="29" t="s">
        <v>105</v>
      </c>
    </row>
    <row r="16" spans="1:28" ht="40.799999999999997" x14ac:dyDescent="0.25">
      <c r="A16" s="6"/>
      <c r="B16" s="29" t="s">
        <v>118</v>
      </c>
      <c r="C16" s="29" t="s">
        <v>124</v>
      </c>
      <c r="D16" s="36" t="s">
        <v>143</v>
      </c>
      <c r="E16" s="36" t="s">
        <v>144</v>
      </c>
      <c r="F16" s="29" t="s">
        <v>100</v>
      </c>
      <c r="G16" s="29" t="s">
        <v>101</v>
      </c>
      <c r="H16" s="29" t="s">
        <v>102</v>
      </c>
      <c r="I16" s="29" t="s">
        <v>165</v>
      </c>
      <c r="J16" s="29" t="s">
        <v>103</v>
      </c>
      <c r="K16" s="34">
        <v>0</v>
      </c>
      <c r="L16" s="34">
        <v>2022</v>
      </c>
      <c r="M16" s="30">
        <v>10</v>
      </c>
      <c r="N16" s="30">
        <v>40</v>
      </c>
      <c r="O16" s="30">
        <v>40</v>
      </c>
      <c r="P16" s="30">
        <v>10</v>
      </c>
      <c r="Q16" s="31">
        <f t="shared" si="3"/>
        <v>100</v>
      </c>
      <c r="R16" s="30">
        <v>10</v>
      </c>
      <c r="S16" s="30">
        <f t="shared" si="1"/>
        <v>40</v>
      </c>
      <c r="T16" s="30">
        <f t="shared" si="4"/>
        <v>40</v>
      </c>
      <c r="U16" s="30">
        <v>0</v>
      </c>
      <c r="V16" s="32">
        <f t="shared" si="5"/>
        <v>90</v>
      </c>
      <c r="W16" s="33">
        <f t="shared" si="6"/>
        <v>0</v>
      </c>
      <c r="X16" s="33">
        <f t="shared" si="7"/>
        <v>0</v>
      </c>
      <c r="Y16" s="33">
        <f t="shared" si="8"/>
        <v>0</v>
      </c>
      <c r="Z16" s="33">
        <f t="shared" si="9"/>
        <v>10</v>
      </c>
      <c r="AA16" s="33">
        <f t="shared" si="10"/>
        <v>10</v>
      </c>
      <c r="AB16" s="29" t="s">
        <v>105</v>
      </c>
    </row>
    <row r="17" spans="1:28" ht="54" customHeight="1" x14ac:dyDescent="0.25">
      <c r="A17" s="6"/>
      <c r="B17" s="29" t="s">
        <v>119</v>
      </c>
      <c r="C17" s="29" t="s">
        <v>125</v>
      </c>
      <c r="D17" s="36" t="s">
        <v>145</v>
      </c>
      <c r="E17" s="36" t="s">
        <v>146</v>
      </c>
      <c r="F17" s="29" t="s">
        <v>100</v>
      </c>
      <c r="G17" s="29" t="s">
        <v>101</v>
      </c>
      <c r="H17" s="29" t="s">
        <v>102</v>
      </c>
      <c r="I17" s="29" t="s">
        <v>165</v>
      </c>
      <c r="J17" s="29" t="s">
        <v>103</v>
      </c>
      <c r="K17" s="34">
        <v>0</v>
      </c>
      <c r="L17" s="34">
        <v>2022</v>
      </c>
      <c r="M17" s="30">
        <v>5</v>
      </c>
      <c r="N17" s="30">
        <v>40</v>
      </c>
      <c r="O17" s="30">
        <v>45</v>
      </c>
      <c r="P17" s="30">
        <v>10</v>
      </c>
      <c r="Q17" s="31">
        <f t="shared" si="3"/>
        <v>100</v>
      </c>
      <c r="R17" s="30">
        <v>5</v>
      </c>
      <c r="S17" s="30">
        <f t="shared" si="1"/>
        <v>40</v>
      </c>
      <c r="T17" s="30">
        <f t="shared" si="4"/>
        <v>45</v>
      </c>
      <c r="U17" s="30">
        <v>0</v>
      </c>
      <c r="V17" s="32">
        <f t="shared" si="5"/>
        <v>90</v>
      </c>
      <c r="W17" s="33">
        <f t="shared" si="6"/>
        <v>0</v>
      </c>
      <c r="X17" s="33">
        <f t="shared" si="7"/>
        <v>0</v>
      </c>
      <c r="Y17" s="33">
        <f t="shared" si="8"/>
        <v>0</v>
      </c>
      <c r="Z17" s="33">
        <f t="shared" si="9"/>
        <v>10</v>
      </c>
      <c r="AA17" s="33">
        <f t="shared" si="10"/>
        <v>10</v>
      </c>
      <c r="AB17" s="29" t="s">
        <v>105</v>
      </c>
    </row>
    <row r="18" spans="1:28" ht="47.4" customHeight="1" x14ac:dyDescent="0.25">
      <c r="A18" s="6"/>
      <c r="B18" s="29" t="s">
        <v>106</v>
      </c>
      <c r="C18" s="29" t="s">
        <v>126</v>
      </c>
      <c r="D18" s="36" t="s">
        <v>147</v>
      </c>
      <c r="E18" s="36" t="s">
        <v>148</v>
      </c>
      <c r="F18" s="29" t="s">
        <v>100</v>
      </c>
      <c r="G18" s="29" t="s">
        <v>164</v>
      </c>
      <c r="H18" s="29" t="s">
        <v>102</v>
      </c>
      <c r="I18" s="29" t="s">
        <v>104</v>
      </c>
      <c r="J18" s="29" t="s">
        <v>103</v>
      </c>
      <c r="K18" s="34">
        <v>0</v>
      </c>
      <c r="L18" s="34">
        <v>2022</v>
      </c>
      <c r="M18" s="30">
        <v>6.67</v>
      </c>
      <c r="N18" s="30">
        <v>36.67</v>
      </c>
      <c r="O18" s="30">
        <v>38.33</v>
      </c>
      <c r="P18" s="30">
        <v>18.329999999999998</v>
      </c>
      <c r="Q18" s="31">
        <f t="shared" si="3"/>
        <v>100</v>
      </c>
      <c r="R18" s="30">
        <v>6.67</v>
      </c>
      <c r="S18" s="30">
        <f t="shared" si="1"/>
        <v>36.67</v>
      </c>
      <c r="T18" s="30">
        <f t="shared" si="4"/>
        <v>38.33</v>
      </c>
      <c r="U18" s="30">
        <v>0</v>
      </c>
      <c r="V18" s="32">
        <f t="shared" si="5"/>
        <v>81.67</v>
      </c>
      <c r="W18" s="33">
        <f t="shared" si="6"/>
        <v>0</v>
      </c>
      <c r="X18" s="33">
        <f t="shared" si="7"/>
        <v>0</v>
      </c>
      <c r="Y18" s="33">
        <f t="shared" si="8"/>
        <v>0</v>
      </c>
      <c r="Z18" s="33">
        <f t="shared" si="9"/>
        <v>18.329999999999998</v>
      </c>
      <c r="AA18" s="33">
        <f t="shared" si="10"/>
        <v>18.329999999999998</v>
      </c>
      <c r="AB18" s="29" t="s">
        <v>105</v>
      </c>
    </row>
    <row r="19" spans="1:28" ht="48" customHeight="1" x14ac:dyDescent="0.25">
      <c r="A19" s="6"/>
      <c r="B19" s="29" t="s">
        <v>107</v>
      </c>
      <c r="C19" s="29" t="s">
        <v>127</v>
      </c>
      <c r="D19" s="36" t="s">
        <v>149</v>
      </c>
      <c r="E19" s="36" t="s">
        <v>150</v>
      </c>
      <c r="F19" s="29" t="s">
        <v>100</v>
      </c>
      <c r="G19" s="29" t="s">
        <v>101</v>
      </c>
      <c r="H19" s="29" t="s">
        <v>102</v>
      </c>
      <c r="I19" s="29" t="s">
        <v>166</v>
      </c>
      <c r="J19" s="29" t="s">
        <v>103</v>
      </c>
      <c r="K19" s="34">
        <v>0</v>
      </c>
      <c r="L19" s="34">
        <v>2022</v>
      </c>
      <c r="M19" s="30">
        <v>5</v>
      </c>
      <c r="N19" s="30">
        <v>30</v>
      </c>
      <c r="O19" s="30">
        <v>45</v>
      </c>
      <c r="P19" s="30">
        <v>20</v>
      </c>
      <c r="Q19" s="31">
        <f t="shared" si="3"/>
        <v>100</v>
      </c>
      <c r="R19" s="30">
        <v>5</v>
      </c>
      <c r="S19" s="30">
        <f t="shared" si="1"/>
        <v>30</v>
      </c>
      <c r="T19" s="30">
        <f t="shared" si="4"/>
        <v>45</v>
      </c>
      <c r="U19" s="30">
        <v>0</v>
      </c>
      <c r="V19" s="32">
        <f t="shared" si="5"/>
        <v>80</v>
      </c>
      <c r="W19" s="33">
        <f t="shared" si="6"/>
        <v>0</v>
      </c>
      <c r="X19" s="33">
        <f t="shared" si="7"/>
        <v>0</v>
      </c>
      <c r="Y19" s="33">
        <f t="shared" si="8"/>
        <v>0</v>
      </c>
      <c r="Z19" s="33">
        <f t="shared" si="9"/>
        <v>20</v>
      </c>
      <c r="AA19" s="33">
        <f t="shared" si="10"/>
        <v>20</v>
      </c>
      <c r="AB19" s="29" t="s">
        <v>105</v>
      </c>
    </row>
    <row r="20" spans="1:28" ht="64.2" customHeight="1" x14ac:dyDescent="0.25">
      <c r="A20" s="6"/>
      <c r="B20" s="29" t="s">
        <v>108</v>
      </c>
      <c r="C20" s="29" t="s">
        <v>128</v>
      </c>
      <c r="D20" s="36" t="s">
        <v>151</v>
      </c>
      <c r="E20" s="36" t="s">
        <v>152</v>
      </c>
      <c r="F20" s="29" t="s">
        <v>100</v>
      </c>
      <c r="G20" s="29" t="s">
        <v>101</v>
      </c>
      <c r="H20" s="29" t="s">
        <v>102</v>
      </c>
      <c r="I20" s="29" t="s">
        <v>166</v>
      </c>
      <c r="J20" s="29" t="s">
        <v>103</v>
      </c>
      <c r="K20" s="34">
        <v>0</v>
      </c>
      <c r="L20" s="34">
        <v>2022</v>
      </c>
      <c r="M20" s="30">
        <v>5</v>
      </c>
      <c r="N20" s="30">
        <v>30</v>
      </c>
      <c r="O20" s="30">
        <v>45</v>
      </c>
      <c r="P20" s="30">
        <v>20</v>
      </c>
      <c r="Q20" s="31">
        <f t="shared" si="3"/>
        <v>100</v>
      </c>
      <c r="R20" s="30">
        <v>5</v>
      </c>
      <c r="S20" s="30">
        <f t="shared" si="1"/>
        <v>30</v>
      </c>
      <c r="T20" s="30">
        <f t="shared" si="4"/>
        <v>45</v>
      </c>
      <c r="U20" s="30">
        <v>0</v>
      </c>
      <c r="V20" s="32">
        <f t="shared" si="5"/>
        <v>80</v>
      </c>
      <c r="W20" s="33">
        <f t="shared" si="6"/>
        <v>0</v>
      </c>
      <c r="X20" s="33">
        <f t="shared" si="7"/>
        <v>0</v>
      </c>
      <c r="Y20" s="33">
        <f t="shared" si="8"/>
        <v>0</v>
      </c>
      <c r="Z20" s="33">
        <f t="shared" si="9"/>
        <v>20</v>
      </c>
      <c r="AA20" s="33">
        <f t="shared" si="10"/>
        <v>20</v>
      </c>
      <c r="AB20" s="29" t="s">
        <v>105</v>
      </c>
    </row>
    <row r="21" spans="1:28" ht="73.8" customHeight="1" x14ac:dyDescent="0.25">
      <c r="A21" s="6"/>
      <c r="B21" s="29" t="s">
        <v>109</v>
      </c>
      <c r="C21" s="29" t="s">
        <v>129</v>
      </c>
      <c r="D21" s="36" t="s">
        <v>153</v>
      </c>
      <c r="E21" s="36" t="s">
        <v>154</v>
      </c>
      <c r="F21" s="29" t="s">
        <v>100</v>
      </c>
      <c r="G21" s="29" t="s">
        <v>101</v>
      </c>
      <c r="H21" s="29" t="s">
        <v>102</v>
      </c>
      <c r="I21" s="29" t="s">
        <v>166</v>
      </c>
      <c r="J21" s="29" t="s">
        <v>103</v>
      </c>
      <c r="K21" s="34">
        <v>0</v>
      </c>
      <c r="L21" s="34">
        <v>2022</v>
      </c>
      <c r="M21" s="30">
        <v>10</v>
      </c>
      <c r="N21" s="30">
        <v>50</v>
      </c>
      <c r="O21" s="30">
        <v>25</v>
      </c>
      <c r="P21" s="30">
        <v>15</v>
      </c>
      <c r="Q21" s="31">
        <f t="shared" si="3"/>
        <v>100</v>
      </c>
      <c r="R21" s="30">
        <v>10</v>
      </c>
      <c r="S21" s="30">
        <f t="shared" si="1"/>
        <v>50</v>
      </c>
      <c r="T21" s="30">
        <f t="shared" si="4"/>
        <v>25</v>
      </c>
      <c r="U21" s="30">
        <v>0</v>
      </c>
      <c r="V21" s="32">
        <f t="shared" si="5"/>
        <v>85</v>
      </c>
      <c r="W21" s="33">
        <f t="shared" si="6"/>
        <v>0</v>
      </c>
      <c r="X21" s="33">
        <f t="shared" si="7"/>
        <v>0</v>
      </c>
      <c r="Y21" s="33">
        <f t="shared" si="8"/>
        <v>0</v>
      </c>
      <c r="Z21" s="33">
        <f t="shared" si="9"/>
        <v>15</v>
      </c>
      <c r="AA21" s="33">
        <f t="shared" si="10"/>
        <v>15</v>
      </c>
      <c r="AB21" s="29" t="s">
        <v>105</v>
      </c>
    </row>
    <row r="22" spans="1:28" ht="30.6" x14ac:dyDescent="0.25">
      <c r="A22" s="6"/>
      <c r="B22" s="29" t="s">
        <v>99</v>
      </c>
      <c r="C22" s="29" t="s">
        <v>130</v>
      </c>
      <c r="D22" s="36" t="s">
        <v>155</v>
      </c>
      <c r="E22" s="36" t="s">
        <v>148</v>
      </c>
      <c r="F22" s="29" t="s">
        <v>100</v>
      </c>
      <c r="G22" s="29" t="s">
        <v>164</v>
      </c>
      <c r="H22" s="29" t="s">
        <v>102</v>
      </c>
      <c r="I22" s="29" t="s">
        <v>104</v>
      </c>
      <c r="J22" s="29" t="s">
        <v>103</v>
      </c>
      <c r="K22" s="34">
        <v>0</v>
      </c>
      <c r="L22" s="34">
        <v>2022</v>
      </c>
      <c r="M22" s="30">
        <v>0</v>
      </c>
      <c r="N22" s="30">
        <v>50</v>
      </c>
      <c r="O22" s="30">
        <v>50</v>
      </c>
      <c r="P22" s="30">
        <v>0</v>
      </c>
      <c r="Q22" s="31">
        <f t="shared" si="3"/>
        <v>100</v>
      </c>
      <c r="R22" s="30">
        <v>0</v>
      </c>
      <c r="S22" s="30">
        <f t="shared" si="1"/>
        <v>50</v>
      </c>
      <c r="T22" s="30">
        <f t="shared" si="4"/>
        <v>50</v>
      </c>
      <c r="U22" s="30">
        <v>0</v>
      </c>
      <c r="V22" s="32">
        <f t="shared" si="5"/>
        <v>100</v>
      </c>
      <c r="W22" s="33">
        <f t="shared" si="6"/>
        <v>0</v>
      </c>
      <c r="X22" s="33">
        <f t="shared" si="7"/>
        <v>0</v>
      </c>
      <c r="Y22" s="33">
        <f t="shared" si="8"/>
        <v>0</v>
      </c>
      <c r="Z22" s="33">
        <f t="shared" si="9"/>
        <v>0</v>
      </c>
      <c r="AA22" s="33">
        <f t="shared" si="10"/>
        <v>0</v>
      </c>
      <c r="AB22" s="29" t="s">
        <v>105</v>
      </c>
    </row>
    <row r="23" spans="1:28" s="5" customFormat="1" ht="63" customHeight="1" x14ac:dyDescent="0.25">
      <c r="A23" s="11"/>
      <c r="B23" s="29" t="s">
        <v>110</v>
      </c>
      <c r="C23" s="29" t="s">
        <v>131</v>
      </c>
      <c r="D23" s="36" t="s">
        <v>156</v>
      </c>
      <c r="E23" s="36" t="s">
        <v>157</v>
      </c>
      <c r="F23" s="29" t="s">
        <v>100</v>
      </c>
      <c r="G23" s="29" t="s">
        <v>101</v>
      </c>
      <c r="H23" s="29" t="s">
        <v>102</v>
      </c>
      <c r="I23" s="29" t="s">
        <v>166</v>
      </c>
      <c r="J23" s="29" t="s">
        <v>103</v>
      </c>
      <c r="K23" s="34">
        <v>0</v>
      </c>
      <c r="L23" s="34">
        <v>2022</v>
      </c>
      <c r="M23" s="30">
        <v>0</v>
      </c>
      <c r="N23" s="30">
        <v>50</v>
      </c>
      <c r="O23" s="30">
        <v>50</v>
      </c>
      <c r="P23" s="30">
        <v>0</v>
      </c>
      <c r="Q23" s="31">
        <f t="shared" si="3"/>
        <v>100</v>
      </c>
      <c r="R23" s="30">
        <v>0</v>
      </c>
      <c r="S23" s="30">
        <f t="shared" si="1"/>
        <v>50</v>
      </c>
      <c r="T23" s="30">
        <f t="shared" si="4"/>
        <v>50</v>
      </c>
      <c r="U23" s="30">
        <v>0</v>
      </c>
      <c r="V23" s="32">
        <f t="shared" si="5"/>
        <v>100</v>
      </c>
      <c r="W23" s="33">
        <f t="shared" si="6"/>
        <v>0</v>
      </c>
      <c r="X23" s="33">
        <f t="shared" si="7"/>
        <v>0</v>
      </c>
      <c r="Y23" s="33">
        <f t="shared" si="8"/>
        <v>0</v>
      </c>
      <c r="Z23" s="33">
        <f t="shared" si="9"/>
        <v>0</v>
      </c>
      <c r="AA23" s="33">
        <f t="shared" si="10"/>
        <v>0</v>
      </c>
      <c r="AB23" s="29" t="s">
        <v>105</v>
      </c>
    </row>
    <row r="24" spans="1:28" ht="44.4" customHeight="1" x14ac:dyDescent="0.25">
      <c r="A24" s="6"/>
      <c r="B24" s="29" t="s">
        <v>111</v>
      </c>
      <c r="C24" s="29" t="s">
        <v>132</v>
      </c>
      <c r="D24" s="36" t="s">
        <v>158</v>
      </c>
      <c r="E24" s="36" t="s">
        <v>159</v>
      </c>
      <c r="F24" s="29" t="s">
        <v>100</v>
      </c>
      <c r="G24" s="29" t="s">
        <v>164</v>
      </c>
      <c r="H24" s="29" t="s">
        <v>102</v>
      </c>
      <c r="I24" s="29" t="s">
        <v>104</v>
      </c>
      <c r="J24" s="29" t="s">
        <v>103</v>
      </c>
      <c r="K24" s="34">
        <v>0</v>
      </c>
      <c r="L24" s="34">
        <v>2022</v>
      </c>
      <c r="M24" s="30">
        <v>15</v>
      </c>
      <c r="N24" s="30">
        <v>40</v>
      </c>
      <c r="O24" s="30">
        <v>30</v>
      </c>
      <c r="P24" s="30">
        <v>15</v>
      </c>
      <c r="Q24" s="31">
        <f t="shared" si="3"/>
        <v>100</v>
      </c>
      <c r="R24" s="30">
        <v>15</v>
      </c>
      <c r="S24" s="30">
        <f t="shared" si="1"/>
        <v>40</v>
      </c>
      <c r="T24" s="30">
        <f t="shared" si="4"/>
        <v>30</v>
      </c>
      <c r="U24" s="30">
        <v>0</v>
      </c>
      <c r="V24" s="32">
        <f t="shared" si="5"/>
        <v>85</v>
      </c>
      <c r="W24" s="33">
        <f t="shared" si="6"/>
        <v>0</v>
      </c>
      <c r="X24" s="33">
        <f t="shared" si="7"/>
        <v>0</v>
      </c>
      <c r="Y24" s="33">
        <f t="shared" si="8"/>
        <v>0</v>
      </c>
      <c r="Z24" s="33">
        <f t="shared" si="9"/>
        <v>15</v>
      </c>
      <c r="AA24" s="33">
        <f t="shared" si="10"/>
        <v>15</v>
      </c>
      <c r="AB24" s="29" t="s">
        <v>105</v>
      </c>
    </row>
    <row r="25" spans="1:28" ht="49.2" customHeight="1" x14ac:dyDescent="0.25">
      <c r="A25" s="6"/>
      <c r="B25" s="29" t="s">
        <v>112</v>
      </c>
      <c r="C25" s="29" t="s">
        <v>133</v>
      </c>
      <c r="D25" s="36" t="s">
        <v>160</v>
      </c>
      <c r="E25" s="36" t="s">
        <v>161</v>
      </c>
      <c r="F25" s="29" t="s">
        <v>100</v>
      </c>
      <c r="G25" s="29" t="s">
        <v>101</v>
      </c>
      <c r="H25" s="29" t="s">
        <v>102</v>
      </c>
      <c r="I25" s="29" t="s">
        <v>166</v>
      </c>
      <c r="J25" s="29" t="s">
        <v>103</v>
      </c>
      <c r="K25" s="34">
        <v>0</v>
      </c>
      <c r="L25" s="34">
        <v>2022</v>
      </c>
      <c r="M25" s="30">
        <v>15</v>
      </c>
      <c r="N25" s="30">
        <v>50</v>
      </c>
      <c r="O25" s="30">
        <v>30</v>
      </c>
      <c r="P25" s="30">
        <v>5</v>
      </c>
      <c r="Q25" s="31">
        <f t="shared" si="3"/>
        <v>100</v>
      </c>
      <c r="R25" s="30">
        <v>15</v>
      </c>
      <c r="S25" s="30">
        <f t="shared" si="1"/>
        <v>50</v>
      </c>
      <c r="T25" s="30">
        <f t="shared" si="4"/>
        <v>30</v>
      </c>
      <c r="U25" s="30">
        <v>0</v>
      </c>
      <c r="V25" s="32">
        <f t="shared" si="5"/>
        <v>95</v>
      </c>
      <c r="W25" s="33">
        <f t="shared" si="6"/>
        <v>0</v>
      </c>
      <c r="X25" s="33">
        <f t="shared" si="7"/>
        <v>0</v>
      </c>
      <c r="Y25" s="33">
        <f t="shared" si="8"/>
        <v>0</v>
      </c>
      <c r="Z25" s="33">
        <f t="shared" si="9"/>
        <v>5</v>
      </c>
      <c r="AA25" s="33">
        <f t="shared" si="10"/>
        <v>5</v>
      </c>
      <c r="AB25" s="29" t="s">
        <v>105</v>
      </c>
    </row>
    <row r="26" spans="1:28" ht="82.2" customHeight="1" x14ac:dyDescent="0.25">
      <c r="A26" s="6"/>
      <c r="B26" s="29" t="s">
        <v>113</v>
      </c>
      <c r="C26" s="29" t="s">
        <v>134</v>
      </c>
      <c r="D26" s="36" t="s">
        <v>162</v>
      </c>
      <c r="E26" s="36" t="s">
        <v>163</v>
      </c>
      <c r="F26" s="29" t="s">
        <v>100</v>
      </c>
      <c r="G26" s="29" t="s">
        <v>101</v>
      </c>
      <c r="H26" s="29" t="s">
        <v>102</v>
      </c>
      <c r="I26" s="29" t="s">
        <v>166</v>
      </c>
      <c r="J26" s="29" t="s">
        <v>103</v>
      </c>
      <c r="K26" s="34">
        <v>0</v>
      </c>
      <c r="L26" s="34">
        <v>2022</v>
      </c>
      <c r="M26" s="30">
        <v>15</v>
      </c>
      <c r="N26" s="30">
        <v>30</v>
      </c>
      <c r="O26" s="30">
        <v>30</v>
      </c>
      <c r="P26" s="30">
        <v>25</v>
      </c>
      <c r="Q26" s="31">
        <f t="shared" si="3"/>
        <v>100</v>
      </c>
      <c r="R26" s="30">
        <v>15</v>
      </c>
      <c r="S26" s="30">
        <f t="shared" si="1"/>
        <v>30</v>
      </c>
      <c r="T26" s="30">
        <f t="shared" si="4"/>
        <v>30</v>
      </c>
      <c r="U26" s="30">
        <v>0</v>
      </c>
      <c r="V26" s="32">
        <f t="shared" si="5"/>
        <v>75</v>
      </c>
      <c r="W26" s="33">
        <f t="shared" si="6"/>
        <v>0</v>
      </c>
      <c r="X26" s="33">
        <f t="shared" si="7"/>
        <v>0</v>
      </c>
      <c r="Y26" s="33">
        <f t="shared" si="8"/>
        <v>0</v>
      </c>
      <c r="Z26" s="33">
        <f t="shared" si="9"/>
        <v>25</v>
      </c>
      <c r="AA26" s="33">
        <f t="shared" si="10"/>
        <v>25</v>
      </c>
      <c r="AB26" s="29" t="s">
        <v>105</v>
      </c>
    </row>
    <row r="27" spans="1:28" ht="13.8" x14ac:dyDescent="0.25">
      <c r="A27" s="6"/>
      <c r="B27" s="17"/>
      <c r="C27" s="17"/>
      <c r="D27" s="17"/>
      <c r="E27" s="17"/>
      <c r="F27" s="17"/>
      <c r="G27" s="17"/>
      <c r="H27" s="17"/>
      <c r="I27" s="17"/>
      <c r="J27" s="17"/>
      <c r="K27" s="13"/>
      <c r="L27" s="13"/>
      <c r="M27" s="18"/>
      <c r="N27" s="18"/>
      <c r="O27" s="18"/>
      <c r="P27" s="18"/>
      <c r="Q27" s="19"/>
      <c r="R27" s="20"/>
      <c r="S27" s="20"/>
      <c r="T27" s="20"/>
      <c r="U27" s="20"/>
      <c r="V27" s="21"/>
      <c r="W27" s="22"/>
      <c r="X27" s="22"/>
      <c r="Y27" s="22"/>
      <c r="Z27" s="22"/>
      <c r="AA27" s="22"/>
      <c r="AB27" s="17"/>
    </row>
    <row r="32" spans="1:28" ht="15" customHeight="1" x14ac:dyDescent="0.25">
      <c r="C32" s="73" t="s">
        <v>28</v>
      </c>
      <c r="D32" s="73"/>
      <c r="E32" s="73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73" t="s">
        <v>29</v>
      </c>
      <c r="W32" s="73"/>
      <c r="X32" s="73"/>
      <c r="Y32" s="73"/>
      <c r="Z32" s="73"/>
      <c r="AA32" s="73"/>
    </row>
    <row r="33" spans="3:27" ht="13.8" x14ac:dyDescent="0.25">
      <c r="C33" s="74"/>
      <c r="D33" s="74"/>
      <c r="E33" s="74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74"/>
      <c r="W33" s="74"/>
      <c r="X33" s="74"/>
      <c r="Y33" s="74"/>
      <c r="Z33" s="74"/>
      <c r="AA33" s="74"/>
    </row>
    <row r="34" spans="3:27" ht="15" customHeight="1" x14ac:dyDescent="0.25">
      <c r="C34" s="75"/>
      <c r="D34" s="75"/>
      <c r="E34" s="75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75"/>
      <c r="W34" s="75"/>
      <c r="X34" s="75"/>
      <c r="Y34" s="75"/>
      <c r="Z34" s="75"/>
      <c r="AA34" s="75"/>
    </row>
    <row r="35" spans="3:27" ht="13.8" x14ac:dyDescent="0.25">
      <c r="C35" s="70"/>
      <c r="D35" s="70"/>
      <c r="E35" s="70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70"/>
      <c r="W35" s="70"/>
      <c r="X35" s="70"/>
      <c r="Y35" s="70"/>
      <c r="Z35" s="70"/>
      <c r="AA35" s="70"/>
    </row>
    <row r="36" spans="3:27" ht="66" customHeight="1" x14ac:dyDescent="0.25">
      <c r="C36" s="71" t="s">
        <v>167</v>
      </c>
      <c r="D36" s="72"/>
      <c r="E36" s="7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71" t="s">
        <v>168</v>
      </c>
      <c r="W36" s="72"/>
      <c r="X36" s="72"/>
      <c r="Y36" s="72"/>
      <c r="Z36" s="72"/>
      <c r="AA36" s="72"/>
    </row>
    <row r="37" spans="3:27" ht="13.8" x14ac:dyDescent="0.25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3:27" ht="13.8" x14ac:dyDescent="0.25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</sheetData>
  <mergeCells count="52">
    <mergeCell ref="C35:E35"/>
    <mergeCell ref="V35:AA35"/>
    <mergeCell ref="C36:E36"/>
    <mergeCell ref="V36:AA36"/>
    <mergeCell ref="C32:E32"/>
    <mergeCell ref="V32:AA32"/>
    <mergeCell ref="C33:E33"/>
    <mergeCell ref="V33:AA33"/>
    <mergeCell ref="C34:E34"/>
    <mergeCell ref="V34:AA34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8" orientation="landscape" horizontalDpi="4294967293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44140625" style="14" bestFit="1" customWidth="1"/>
    <col min="2" max="2" width="3.5546875" style="14" customWidth="1"/>
    <col min="3" max="3" width="82" style="14" bestFit="1" customWidth="1"/>
    <col min="4" max="4" width="3.6640625" style="14" customWidth="1"/>
    <col min="5" max="5" width="21.88671875" style="14" bestFit="1" customWidth="1"/>
    <col min="6" max="16384" width="11.44140625" style="14"/>
  </cols>
  <sheetData>
    <row r="1" spans="1:5" x14ac:dyDescent="0.25">
      <c r="A1" s="14" t="s">
        <v>30</v>
      </c>
      <c r="C1" s="15" t="s">
        <v>59</v>
      </c>
      <c r="E1" s="14" t="s">
        <v>91</v>
      </c>
    </row>
    <row r="2" spans="1:5" x14ac:dyDescent="0.25">
      <c r="A2" s="14" t="s">
        <v>31</v>
      </c>
      <c r="C2" s="15" t="s">
        <v>60</v>
      </c>
      <c r="E2" s="14" t="s">
        <v>92</v>
      </c>
    </row>
    <row r="3" spans="1:5" x14ac:dyDescent="0.25">
      <c r="A3" s="14" t="s">
        <v>32</v>
      </c>
      <c r="C3" s="15" t="s">
        <v>61</v>
      </c>
      <c r="E3" s="14" t="s">
        <v>93</v>
      </c>
    </row>
    <row r="4" spans="1:5" x14ac:dyDescent="0.25">
      <c r="A4" s="14" t="s">
        <v>33</v>
      </c>
      <c r="C4" s="15" t="s">
        <v>62</v>
      </c>
      <c r="E4" s="14" t="s">
        <v>94</v>
      </c>
    </row>
    <row r="5" spans="1:5" x14ac:dyDescent="0.25">
      <c r="A5" s="14" t="s">
        <v>34</v>
      </c>
      <c r="C5" s="15" t="s">
        <v>63</v>
      </c>
    </row>
    <row r="6" spans="1:5" x14ac:dyDescent="0.25">
      <c r="A6" s="14" t="s">
        <v>35</v>
      </c>
      <c r="C6" s="15" t="s">
        <v>64</v>
      </c>
    </row>
    <row r="7" spans="1:5" x14ac:dyDescent="0.25">
      <c r="A7" s="14" t="s">
        <v>36</v>
      </c>
      <c r="C7" s="15" t="s">
        <v>65</v>
      </c>
    </row>
    <row r="8" spans="1:5" x14ac:dyDescent="0.25">
      <c r="A8" s="14" t="s">
        <v>37</v>
      </c>
      <c r="C8" s="15" t="s">
        <v>66</v>
      </c>
    </row>
    <row r="9" spans="1:5" x14ac:dyDescent="0.25">
      <c r="A9" s="14" t="s">
        <v>38</v>
      </c>
      <c r="C9" s="15" t="s">
        <v>67</v>
      </c>
    </row>
    <row r="10" spans="1:5" x14ac:dyDescent="0.25">
      <c r="A10" s="14" t="s">
        <v>39</v>
      </c>
      <c r="C10" s="15" t="s">
        <v>68</v>
      </c>
    </row>
    <row r="11" spans="1:5" x14ac:dyDescent="0.25">
      <c r="A11" s="14" t="s">
        <v>40</v>
      </c>
      <c r="C11" s="15" t="s">
        <v>69</v>
      </c>
    </row>
    <row r="12" spans="1:5" x14ac:dyDescent="0.25">
      <c r="A12" s="14" t="s">
        <v>41</v>
      </c>
      <c r="C12" s="15" t="s">
        <v>70</v>
      </c>
    </row>
    <row r="13" spans="1:5" x14ac:dyDescent="0.25">
      <c r="A13" s="14" t="s">
        <v>42</v>
      </c>
      <c r="C13" s="14" t="s">
        <v>71</v>
      </c>
    </row>
    <row r="14" spans="1:5" x14ac:dyDescent="0.25">
      <c r="A14" s="14" t="s">
        <v>43</v>
      </c>
      <c r="C14" s="14" t="s">
        <v>72</v>
      </c>
    </row>
    <row r="15" spans="1:5" x14ac:dyDescent="0.25">
      <c r="A15" s="14" t="s">
        <v>44</v>
      </c>
      <c r="C15" s="14" t="s">
        <v>73</v>
      </c>
    </row>
    <row r="16" spans="1:5" x14ac:dyDescent="0.25">
      <c r="A16" s="14" t="s">
        <v>45</v>
      </c>
      <c r="C16" s="14" t="s">
        <v>74</v>
      </c>
    </row>
    <row r="17" spans="1:3" x14ac:dyDescent="0.25">
      <c r="A17" s="14" t="s">
        <v>46</v>
      </c>
      <c r="C17" s="14" t="s">
        <v>75</v>
      </c>
    </row>
    <row r="18" spans="1:3" x14ac:dyDescent="0.25">
      <c r="A18" s="14" t="s">
        <v>47</v>
      </c>
      <c r="C18" s="14" t="s">
        <v>76</v>
      </c>
    </row>
    <row r="19" spans="1:3" x14ac:dyDescent="0.25">
      <c r="A19" s="14" t="s">
        <v>48</v>
      </c>
      <c r="C19" s="14" t="s">
        <v>77</v>
      </c>
    </row>
    <row r="20" spans="1:3" x14ac:dyDescent="0.25">
      <c r="A20" s="14" t="s">
        <v>49</v>
      </c>
      <c r="C20" s="14" t="s">
        <v>78</v>
      </c>
    </row>
    <row r="21" spans="1:3" x14ac:dyDescent="0.25">
      <c r="A21" s="14" t="s">
        <v>50</v>
      </c>
      <c r="C21" s="14" t="s">
        <v>79</v>
      </c>
    </row>
    <row r="22" spans="1:3" x14ac:dyDescent="0.25">
      <c r="A22" s="14" t="s">
        <v>51</v>
      </c>
      <c r="C22" s="14" t="s">
        <v>80</v>
      </c>
    </row>
    <row r="23" spans="1:3" x14ac:dyDescent="0.25">
      <c r="A23" s="14" t="s">
        <v>52</v>
      </c>
      <c r="C23" s="14" t="s">
        <v>81</v>
      </c>
    </row>
    <row r="24" spans="1:3" x14ac:dyDescent="0.25">
      <c r="A24" s="14" t="s">
        <v>53</v>
      </c>
      <c r="C24" s="14" t="s">
        <v>82</v>
      </c>
    </row>
    <row r="25" spans="1:3" x14ac:dyDescent="0.25">
      <c r="A25" s="14" t="s">
        <v>54</v>
      </c>
      <c r="C25" s="14" t="s">
        <v>83</v>
      </c>
    </row>
    <row r="26" spans="1:3" x14ac:dyDescent="0.25">
      <c r="A26" s="14" t="s">
        <v>55</v>
      </c>
      <c r="C26" s="14" t="s">
        <v>84</v>
      </c>
    </row>
    <row r="27" spans="1:3" x14ac:dyDescent="0.25">
      <c r="A27" s="14" t="s">
        <v>56</v>
      </c>
      <c r="C27" s="14" t="s">
        <v>85</v>
      </c>
    </row>
    <row r="28" spans="1:3" x14ac:dyDescent="0.25">
      <c r="A28" s="14" t="s">
        <v>57</v>
      </c>
      <c r="C28" s="14" t="s">
        <v>86</v>
      </c>
    </row>
    <row r="29" spans="1:3" x14ac:dyDescent="0.25">
      <c r="A29" s="14" t="s">
        <v>58</v>
      </c>
      <c r="C29" s="14" t="s">
        <v>87</v>
      </c>
    </row>
    <row r="30" spans="1:3" x14ac:dyDescent="0.25">
      <c r="C30" s="14" t="s">
        <v>88</v>
      </c>
    </row>
    <row r="31" spans="1:3" x14ac:dyDescent="0.25">
      <c r="C31" s="14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filomon cruzdominguez</cp:lastModifiedBy>
  <cp:lastPrinted>2023-04-15T19:40:38Z</cp:lastPrinted>
  <dcterms:created xsi:type="dcterms:W3CDTF">2023-03-14T18:09:27Z</dcterms:created>
  <dcterms:modified xsi:type="dcterms:W3CDTF">2023-10-05T18:49:47Z</dcterms:modified>
</cp:coreProperties>
</file>