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lom\OneDrive\Escritorio\3 ER INFORME TRIMESTRAL MIR 2023\3 er informe  trimestrales editables\"/>
    </mc:Choice>
  </mc:AlternateContent>
  <xr:revisionPtr revIDLastSave="0" documentId="13_ncr:1_{D5568BFF-0E39-4AB6-B7CB-F35812AB6D6A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5" i="1" l="1"/>
  <c r="T16" i="1"/>
  <c r="T17" i="1"/>
  <c r="T18" i="1"/>
  <c r="T19" i="1"/>
  <c r="Y19" i="1" s="1"/>
  <c r="T20" i="1"/>
  <c r="V20" i="1" s="1"/>
  <c r="T21" i="1"/>
  <c r="T22" i="1"/>
  <c r="V22" i="1" s="1"/>
  <c r="T23" i="1"/>
  <c r="T24" i="1"/>
  <c r="T25" i="1"/>
  <c r="T14" i="1"/>
  <c r="Y14" i="1" s="1"/>
  <c r="S14" i="1"/>
  <c r="S15" i="1"/>
  <c r="S16" i="1"/>
  <c r="V16" i="1" s="1"/>
  <c r="S17" i="1"/>
  <c r="V17" i="1" s="1"/>
  <c r="S18" i="1"/>
  <c r="S19" i="1"/>
  <c r="S20" i="1"/>
  <c r="S21" i="1"/>
  <c r="V21" i="1" s="1"/>
  <c r="S22" i="1"/>
  <c r="S23" i="1"/>
  <c r="S24" i="1"/>
  <c r="S25" i="1"/>
  <c r="S13" i="1"/>
  <c r="S12" i="1"/>
  <c r="W14" i="1"/>
  <c r="X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Z19" i="1"/>
  <c r="W20" i="1"/>
  <c r="X20" i="1"/>
  <c r="Z20" i="1"/>
  <c r="W21" i="1"/>
  <c r="Y21" i="1"/>
  <c r="Z21" i="1"/>
  <c r="W22" i="1"/>
  <c r="X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X13" i="1"/>
  <c r="Y13" i="1"/>
  <c r="Z13" i="1"/>
  <c r="W13" i="1"/>
  <c r="Z12" i="1"/>
  <c r="X12" i="1"/>
  <c r="Y12" i="1"/>
  <c r="W12" i="1"/>
  <c r="V14" i="1"/>
  <c r="V15" i="1"/>
  <c r="V23" i="1"/>
  <c r="V24" i="1"/>
  <c r="V25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13" i="1"/>
  <c r="Q12" i="1"/>
  <c r="Y20" i="1" l="1"/>
  <c r="Y22" i="1"/>
  <c r="V19" i="1"/>
  <c r="V18" i="1"/>
  <c r="X19" i="1"/>
  <c r="X21" i="1"/>
  <c r="AA13" i="1"/>
  <c r="AA23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<sst xmlns="http://schemas.openxmlformats.org/spreadsheetml/2006/main" count="255" uniqueCount="165">
  <si>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</si>
  <si>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</si>
  <si>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</si>
  <si>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</si>
  <si>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</si>
  <si>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</si>
  <si>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</si>
  <si>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</si>
  <si>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</si>
  <si>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</si>
  <si>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</si>
  <si>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</si>
  <si>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</si>
  <si>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</si>
  <si>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</si>
  <si>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</si>
  <si>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</si>
  <si>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</si>
  <si>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</si>
  <si>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</si>
  <si>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</si>
  <si>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</si>
  <si>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</si>
  <si>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</si>
  <si>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</si>
  <si>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</si>
  <si>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</si>
  <si>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</si>
  <si>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</si>
  <si>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</si>
  <si>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</si>
  <si>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</si>
  <si>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</si>
  <si>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</si>
  <si>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</si>
  <si>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</si>
  <si>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</si>
  <si>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</si>
  <si>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</si>
  <si>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</si>
  <si>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</si>
  <si>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</si>
  <si>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</si>
  <si>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</si>
  <si>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</si>
  <si>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</si>
  <si>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</si>
  <si>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</si>
  <si>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</si>
  <si>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</si>
  <si>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</si>
  <si>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</si>
  <si>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</si>
  <si>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</si>
  <si>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</si>
  <si>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</si>
  <si>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</si>
  <si>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</si>
  <si>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</si>
  <si>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</si>
  <si>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</si>
  <si>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</si>
  <si>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</si>
  <si>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</si>
  <si>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</si>
  <si>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</si>
  <si>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</si>
  <si>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</si>
  <si>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</si>
  <si>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</si>
  <si>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</si>
  <si>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</si>
  <si>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</si>
  <si>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</si>
  <si>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</si>
  <si>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</si>
  <si>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</si>
  <si>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</si>
  <si>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</si>
  <si>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</si>
  <si>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</si>
  <si>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</si>
  <si>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</si>
  <si>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</si>
  <si>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</si>
  <si>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</si>
  <si>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</si>
  <si>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</si>
  <si>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</si>
  <si>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</si>
  <si>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</si>
  <si>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</si>
  <si>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</si>
  <si>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</si>
  <si>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</si>
  <si>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</si>
  <si>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</si>
  <si>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5. Infraestructura física y desarrollo urbano</t>
  </si>
  <si>
    <t>5.4 Gestionar un programa de coordinación intergubernamental
para la planeación y ejecución de un proceso de
urbanización ordenada en el municipio.</t>
  </si>
  <si>
    <t>Porcentaje</t>
  </si>
  <si>
    <t>De gestion</t>
  </si>
  <si>
    <t>Eficacia</t>
  </si>
  <si>
    <t>Ascendente</t>
  </si>
  <si>
    <t>Trimestral</t>
  </si>
  <si>
    <t>Informe trimestral</t>
  </si>
  <si>
    <t>COMPONENTE 3</t>
  </si>
  <si>
    <t>ACTIVIDAD 3.1</t>
  </si>
  <si>
    <t>ACTIVIDAD 3.2</t>
  </si>
  <si>
    <t>FIN</t>
  </si>
  <si>
    <t>PROPOSITO</t>
  </si>
  <si>
    <t>COMPONENTE 2</t>
  </si>
  <si>
    <t>ACTIVIDAD 2.1</t>
  </si>
  <si>
    <t>ACTIVIDAD 2.2</t>
  </si>
  <si>
    <t>COMPONENTE 1</t>
  </si>
  <si>
    <t>ACTIVIDAD 1.1</t>
  </si>
  <si>
    <t>ACTIVIDAD 1.2</t>
  </si>
  <si>
    <t>ACTIVIDAD 1.3</t>
  </si>
  <si>
    <t>ACTIVIDAD 3.3</t>
  </si>
  <si>
    <t>ACTIVIDAD 3.4</t>
  </si>
  <si>
    <t>Contribuir al mejoramiento urbano para aminorar el contraste entre desarrollos urbanos exlusivos y colonias marginales</t>
  </si>
  <si>
    <t>La población se beneficia con la coordinación intergubernamental para la planeación y ejecución de un proceso de urbanización ordenado</t>
  </si>
  <si>
    <t>1. Infraestructura urbana bajo un proceso de planeación ordenada realizada</t>
  </si>
  <si>
    <t>1.1 - Elaboración de proyectos de desarrollo urbano congruentes</t>
  </si>
  <si>
    <t>1.2 - Participación de especialistas en la elaboración de la planeación urbana</t>
  </si>
  <si>
    <t>1.3 - Elaboración de proyectos de imagen urbana</t>
  </si>
  <si>
    <t>2. Mejoramiento urbano sostenible ejecutado</t>
  </si>
  <si>
    <t>2.1 - Integración y desarrollo de proyectos de mejoramiento urbano sostenible</t>
  </si>
  <si>
    <t>2.2 - Elaboración de reglamentos de mejoramiento urbano sostenible</t>
  </si>
  <si>
    <t>3. Rehabilitación de infraestructura urbana realizada</t>
  </si>
  <si>
    <t>3.1 - Gestiones administrativas para la adquisición de equipo urbano</t>
  </si>
  <si>
    <t>3.2 - Presentación de proyectos arquitectónicos urbanos autorizados</t>
  </si>
  <si>
    <t>3.3 - Rehabilitación de obras de urbanización</t>
  </si>
  <si>
    <t>3.4 - Atención de trámites generados a partir de la autorización de conjuntos urbanos</t>
  </si>
  <si>
    <t>Mide el avance del Mejoramiento urbano para  abatir el rezago social</t>
  </si>
  <si>
    <t>Número de obras de mejoramiento urbano realizadas/Número de obras de mejoramiento urbano autorizadas*100</t>
  </si>
  <si>
    <t>Mide el avance de la planeación y coordinación intergubernamental  para la ejecución de proyectos de urbanizacón ordenados.</t>
  </si>
  <si>
    <t>Proyectos realizados/Proyectos planeados aprobados*100.</t>
  </si>
  <si>
    <t>proyectos de urbanización bajo un proceso de planeacion ordenada</t>
  </si>
  <si>
    <t>Proyectos de urbanizacion realizados/Proyectos de urbanizacion aprobados*100</t>
  </si>
  <si>
    <t>Mide el avance de la actualización del Plan Municipal de Desarrollo Urbano por SEDATU.</t>
  </si>
  <si>
    <t>Avance de la actualizacion realizada/Avance de la actualizacion programada*100</t>
  </si>
  <si>
    <t>Mide la participación de especialistas en los Foros de Consulta en la elaboración Plan Municipal de Desarrollo Urbano.</t>
  </si>
  <si>
    <t>Número de foros de consulta realizados/N'umero de foros de consulta programados*100</t>
  </si>
  <si>
    <t>Mide el número de proyectos de imagen urbana realizados.</t>
  </si>
  <si>
    <t>Número de proyectos elaborados/Número de proyectos aprobados*100</t>
  </si>
  <si>
    <t>Mide las acciones de Mejoramiento urbano sostenible.</t>
  </si>
  <si>
    <t>Acciones de Mejoramiento urbano sostenible realizados/Acciones de Mejoramiento urbano sostenible aprobados.</t>
  </si>
  <si>
    <t>Mide las acciones para la integración y desarrollo de proyectos de majoramiento urbano sostenible.</t>
  </si>
  <si>
    <t>Acciones realizadas/Acciones aprobadas*100</t>
  </si>
  <si>
    <t>Mide la factibilidad en la elaboración  de reglamentos de mejoramiento urbano sostenible</t>
  </si>
  <si>
    <t>Actividades realizadas/Actividades programadas*100</t>
  </si>
  <si>
    <t>Mide las acciones de rehabilitación de infraestructura urbana aprobadas por el Consejo de Desarrollo Social Municipal (CDSM), así como del Programa Anual de Obras Públicas y Adquisiciones del Ejercicio 2023</t>
  </si>
  <si>
    <t>Número de acciones de rehabilitación realizadas/Número de acciones de rehabilitación aprobadas*100</t>
  </si>
  <si>
    <t xml:space="preserve">Mide el número de gestiones administrativas para la adquisición de equipo urbano </t>
  </si>
  <si>
    <t>Numero de gestiones realizadas/numero de gestiones aprobadas*100</t>
  </si>
  <si>
    <t>Mide el numero de proyectos arquitectónicos urbanos autorizados el Consejo de Desarrollo Social Municipal (CDSM), así como del Programa Anual de Obras Públicas del Ejercicio 2023</t>
  </si>
  <si>
    <t>Número de proyectos realizados/Número de proyectos aprobados*100</t>
  </si>
  <si>
    <t>Mide el número de obras de rehabilitación de urbanización ejecutadas</t>
  </si>
  <si>
    <t>Número de obras construidas/Número de obras aprobadas</t>
  </si>
  <si>
    <t>Mide el número de trámites generados a partir de la Autorización de conjuntos urbanos mediante la factibilidad técnica</t>
  </si>
  <si>
    <t>Número de factibilidades generadas/Número de factibilidades solicitadas*100</t>
  </si>
  <si>
    <t>C. Filomón Cruz Domínguez 
Jefe del Departamento de Concertación y enlace IMPLAN</t>
  </si>
  <si>
    <t>Mtra. Arq. Yvonne Denisse Arandia Valencia
Secretaria de Obras Públicas y Desarrollo Urbano</t>
  </si>
  <si>
    <t>Anual</t>
  </si>
  <si>
    <t>Informe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</si>
</sst>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11" xfId="0" applyFont="1" applyFill="1" applyBorder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1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/>
    </xf>
    <xf numFmtId="3" fontId="4" fillId="14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1" fontId="4" fillId="15" borderId="11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3" fontId="8" fillId="14" borderId="8" xfId="0" applyNumberFormat="1" applyFont="1" applyFill="1" applyBorder="1" applyAlignment="1">
      <alignment horizontal="center" vertical="center"/>
    </xf>
    <xf numFmtId="1" fontId="8" fillId="4" borderId="8" xfId="0" applyNumberFormat="1" applyFont="1" applyFill="1" applyBorder="1" applyAlignment="1">
      <alignment horizontal="center" vertical="center"/>
    </xf>
    <xf numFmtId="1" fontId="8" fillId="14" borderId="8" xfId="0" applyNumberFormat="1" applyFont="1" applyFill="1" applyBorder="1" applyAlignment="1">
      <alignment horizontal="center" vertical="center"/>
    </xf>
    <xf numFmtId="1" fontId="8" fillId="15" borderId="8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/>
    </xf>
    <xf numFmtId="3" fontId="8" fillId="14" borderId="9" xfId="0" applyNumberFormat="1" applyFont="1" applyFill="1" applyBorder="1" applyAlignment="1">
      <alignment horizontal="center" vertical="center"/>
    </xf>
    <xf numFmtId="1" fontId="8" fillId="14" borderId="9" xfId="0" applyNumberFormat="1" applyFont="1" applyFill="1" applyBorder="1" applyAlignment="1">
      <alignment horizontal="center" vertical="center"/>
    </xf>
    <xf numFmtId="1" fontId="8" fillId="15" borderId="9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9" xfId="0" quotePrefix="1" applyFont="1" applyFill="1" applyBorder="1" applyAlignment="1">
      <alignment horizontal="center" vertical="center" wrapText="1"/>
    </xf>
    <xf numFmtId="3" fontId="8" fillId="4" borderId="9" xfId="0" applyNumberFormat="1" applyFont="1" applyFill="1" applyBorder="1" applyAlignment="1">
      <alignment horizontal="center" vertical="center"/>
    </xf>
    <xf numFmtId="3" fontId="8" fillId="4" borderId="10" xfId="0" quotePrefix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4" borderId="8" xfId="0" quotePrefix="1" applyFont="1" applyFill="1" applyBorder="1" applyAlignment="1">
      <alignment horizontal="center" vertical="center" wrapText="1"/>
    </xf>
    <xf numFmtId="3" fontId="8" fillId="14" borderId="1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 vertical="center" indent="1"/>
    </xf>
    <xf numFmtId="0" fontId="0" fillId="2" borderId="1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2"/>
  <sheetViews>
    <sheetView tabSelected="1" view="pageBreakPreview" topLeftCell="D1" zoomScale="82" zoomScaleNormal="95" zoomScaleSheetLayoutView="82" workbookViewId="0">
      <selection activeCell="AB15" sqref="AB15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</row>
    <row r="2" spans="1:28" ht="18" customHeight="1" x14ac:dyDescent="0.25">
      <c r="A2" s="5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ht="12.75" customHeight="1" x14ac:dyDescent="0.25">
      <c r="A3" s="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x14ac:dyDescent="0.25">
      <c r="A4" s="5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s="2" customFormat="1" ht="18" customHeight="1" x14ac:dyDescent="0.2">
      <c r="A5" s="6"/>
      <c r="B5" s="42" t="s">
        <v>1</v>
      </c>
      <c r="C5" s="42"/>
      <c r="D5" s="43" t="s">
        <v>32</v>
      </c>
      <c r="E5" s="44"/>
      <c r="F5" s="44"/>
      <c r="G5" s="44"/>
      <c r="H5" s="44"/>
      <c r="I5" s="44"/>
      <c r="J5" s="44"/>
      <c r="K5" s="14" t="s">
        <v>90</v>
      </c>
      <c r="L5" s="6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</row>
    <row r="6" spans="1:28" s="2" customFormat="1" ht="18" customHeight="1" x14ac:dyDescent="0.25">
      <c r="A6" s="6"/>
      <c r="B6" s="46" t="s">
        <v>3</v>
      </c>
      <c r="C6" s="47"/>
      <c r="D6" s="43" t="s">
        <v>81</v>
      </c>
      <c r="E6" s="44"/>
      <c r="F6" s="44"/>
      <c r="G6" s="44"/>
      <c r="H6" s="44"/>
      <c r="I6" s="44"/>
      <c r="J6" s="44"/>
      <c r="K6" s="14" t="s">
        <v>90</v>
      </c>
      <c r="L6" s="6"/>
      <c r="M6" s="48" t="s">
        <v>4</v>
      </c>
      <c r="N6" s="48"/>
      <c r="O6" s="49" t="s">
        <v>97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46.2" customHeight="1" x14ac:dyDescent="0.25">
      <c r="A7" s="6"/>
      <c r="B7" s="51" t="s">
        <v>5</v>
      </c>
      <c r="C7" s="52"/>
      <c r="D7" s="43" t="s">
        <v>93</v>
      </c>
      <c r="E7" s="44"/>
      <c r="F7" s="44"/>
      <c r="G7" s="44"/>
      <c r="H7" s="44"/>
      <c r="I7" s="44"/>
      <c r="J7" s="44"/>
      <c r="K7" s="14" t="s">
        <v>90</v>
      </c>
      <c r="L7" s="6"/>
      <c r="M7" s="48" t="s">
        <v>6</v>
      </c>
      <c r="N7" s="48"/>
      <c r="O7" s="53" t="s">
        <v>98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54" t="s">
        <v>7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8</v>
      </c>
      <c r="N9" s="55"/>
      <c r="O9" s="55"/>
      <c r="P9" s="55"/>
      <c r="Q9" s="55"/>
      <c r="R9" s="56" t="s">
        <v>9</v>
      </c>
      <c r="S9" s="56"/>
      <c r="T9" s="56"/>
      <c r="U9" s="56"/>
      <c r="V9" s="56"/>
      <c r="W9" s="57" t="s">
        <v>96</v>
      </c>
      <c r="X9" s="57"/>
      <c r="Y9" s="57"/>
      <c r="Z9" s="57"/>
      <c r="AA9" s="57"/>
      <c r="AB9" s="58" t="s">
        <v>10</v>
      </c>
    </row>
    <row r="10" spans="1:28" s="3" customFormat="1" ht="13.5" customHeight="1" x14ac:dyDescent="0.2">
      <c r="A10" s="7"/>
      <c r="B10" s="59" t="s">
        <v>11</v>
      </c>
      <c r="C10" s="62" t="s">
        <v>12</v>
      </c>
      <c r="D10" s="62" t="s">
        <v>13</v>
      </c>
      <c r="E10" s="62" t="s">
        <v>14</v>
      </c>
      <c r="F10" s="59" t="s">
        <v>15</v>
      </c>
      <c r="G10" s="62" t="s">
        <v>16</v>
      </c>
      <c r="H10" s="62" t="s">
        <v>17</v>
      </c>
      <c r="I10" s="59" t="s">
        <v>18</v>
      </c>
      <c r="J10" s="59" t="s">
        <v>19</v>
      </c>
      <c r="K10" s="64" t="s">
        <v>20</v>
      </c>
      <c r="L10" s="65"/>
      <c r="M10" s="61" t="s">
        <v>21</v>
      </c>
      <c r="N10" s="61" t="s">
        <v>22</v>
      </c>
      <c r="O10" s="61" t="s">
        <v>23</v>
      </c>
      <c r="P10" s="61" t="s">
        <v>24</v>
      </c>
      <c r="Q10" s="61" t="s">
        <v>95</v>
      </c>
      <c r="R10" s="69" t="s">
        <v>21</v>
      </c>
      <c r="S10" s="69" t="s">
        <v>22</v>
      </c>
      <c r="T10" s="69" t="s">
        <v>23</v>
      </c>
      <c r="U10" s="69" t="s">
        <v>24</v>
      </c>
      <c r="V10" s="69" t="s">
        <v>95</v>
      </c>
      <c r="W10" s="71" t="s">
        <v>21</v>
      </c>
      <c r="X10" s="71" t="s">
        <v>22</v>
      </c>
      <c r="Y10" s="71" t="s">
        <v>23</v>
      </c>
      <c r="Z10" s="71" t="s">
        <v>24</v>
      </c>
      <c r="AA10" s="66" t="s">
        <v>25</v>
      </c>
      <c r="AB10" s="58"/>
    </row>
    <row r="11" spans="1:28" s="3" customFormat="1" ht="13.5" customHeight="1" x14ac:dyDescent="0.2">
      <c r="A11" s="7"/>
      <c r="B11" s="60"/>
      <c r="C11" s="63"/>
      <c r="D11" s="63"/>
      <c r="E11" s="63"/>
      <c r="F11" s="63"/>
      <c r="G11" s="63"/>
      <c r="H11" s="63"/>
      <c r="I11" s="60"/>
      <c r="J11" s="60"/>
      <c r="K11" s="8" t="s">
        <v>26</v>
      </c>
      <c r="L11" s="8" t="s">
        <v>27</v>
      </c>
      <c r="M11" s="61"/>
      <c r="N11" s="61"/>
      <c r="O11" s="61"/>
      <c r="P11" s="61"/>
      <c r="Q11" s="68"/>
      <c r="R11" s="69"/>
      <c r="S11" s="69"/>
      <c r="T11" s="69"/>
      <c r="U11" s="69"/>
      <c r="V11" s="70"/>
      <c r="W11" s="72"/>
      <c r="X11" s="72"/>
      <c r="Y11" s="72"/>
      <c r="Z11" s="72"/>
      <c r="AA11" s="67"/>
      <c r="AB11" s="58"/>
    </row>
    <row r="12" spans="1:28" s="4" customFormat="1" ht="56.4" customHeight="1" x14ac:dyDescent="0.3">
      <c r="A12" s="9"/>
      <c r="B12" s="21" t="s">
        <v>108</v>
      </c>
      <c r="C12" s="21" t="s">
        <v>119</v>
      </c>
      <c r="D12" s="39" t="s">
        <v>133</v>
      </c>
      <c r="E12" s="39" t="s">
        <v>134</v>
      </c>
      <c r="F12" s="21" t="s">
        <v>99</v>
      </c>
      <c r="G12" s="21" t="s">
        <v>100</v>
      </c>
      <c r="H12" s="21" t="s">
        <v>101</v>
      </c>
      <c r="I12" s="21" t="s">
        <v>163</v>
      </c>
      <c r="J12" s="21" t="s">
        <v>102</v>
      </c>
      <c r="K12" s="22">
        <v>0</v>
      </c>
      <c r="L12" s="22">
        <v>2022</v>
      </c>
      <c r="M12" s="24">
        <v>6.67</v>
      </c>
      <c r="N12" s="24">
        <v>0</v>
      </c>
      <c r="O12" s="24">
        <v>0</v>
      </c>
      <c r="P12" s="24">
        <v>93</v>
      </c>
      <c r="Q12" s="23">
        <f>SUM(M12:P12)</f>
        <v>99.67</v>
      </c>
      <c r="R12" s="24">
        <v>6.67</v>
      </c>
      <c r="S12" s="24">
        <f>N12</f>
        <v>0</v>
      </c>
      <c r="T12" s="24">
        <v>0</v>
      </c>
      <c r="U12" s="24">
        <v>0</v>
      </c>
      <c r="V12" s="25">
        <f>SUM(R12:U12)</f>
        <v>6.67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93</v>
      </c>
      <c r="AA12" s="26">
        <f>SUM(W12:Z12)</f>
        <v>93</v>
      </c>
      <c r="AB12" s="21" t="s">
        <v>164</v>
      </c>
    </row>
    <row r="13" spans="1:28" ht="70.8" customHeight="1" x14ac:dyDescent="0.25">
      <c r="A13" s="5"/>
      <c r="B13" s="27" t="s">
        <v>109</v>
      </c>
      <c r="C13" s="27" t="s">
        <v>120</v>
      </c>
      <c r="D13" s="34" t="s">
        <v>135</v>
      </c>
      <c r="E13" s="34" t="s">
        <v>136</v>
      </c>
      <c r="F13" s="27" t="s">
        <v>99</v>
      </c>
      <c r="G13" s="27" t="s">
        <v>100</v>
      </c>
      <c r="H13" s="27" t="s">
        <v>101</v>
      </c>
      <c r="I13" s="27" t="s">
        <v>163</v>
      </c>
      <c r="J13" s="27" t="s">
        <v>102</v>
      </c>
      <c r="K13" s="32">
        <v>0</v>
      </c>
      <c r="L13" s="32">
        <v>2022</v>
      </c>
      <c r="M13" s="28">
        <v>6.67</v>
      </c>
      <c r="N13" s="28">
        <v>0</v>
      </c>
      <c r="O13" s="28">
        <v>0</v>
      </c>
      <c r="P13" s="28">
        <v>93</v>
      </c>
      <c r="Q13" s="40">
        <f>SUM(M13:P13)</f>
        <v>99.67</v>
      </c>
      <c r="R13" s="28">
        <v>6.67</v>
      </c>
      <c r="S13" s="28">
        <f>N13</f>
        <v>0</v>
      </c>
      <c r="T13" s="28">
        <v>0</v>
      </c>
      <c r="U13" s="28">
        <v>0</v>
      </c>
      <c r="V13" s="30">
        <f>SUM(R13:U13)</f>
        <v>6.67</v>
      </c>
      <c r="W13" s="31">
        <f>M13-R13</f>
        <v>0</v>
      </c>
      <c r="X13" s="31">
        <f t="shared" si="0"/>
        <v>0</v>
      </c>
      <c r="Y13" s="31">
        <f t="shared" si="0"/>
        <v>0</v>
      </c>
      <c r="Z13" s="31">
        <f t="shared" ref="Z13" si="1">P13-U13</f>
        <v>93</v>
      </c>
      <c r="AA13" s="31">
        <f>SUM(W13:Z13)</f>
        <v>93</v>
      </c>
      <c r="AB13" s="27" t="s">
        <v>164</v>
      </c>
    </row>
    <row r="14" spans="1:28" ht="42.6" customHeight="1" x14ac:dyDescent="0.25">
      <c r="A14" s="5"/>
      <c r="B14" s="33" t="s">
        <v>113</v>
      </c>
      <c r="C14" s="27" t="s">
        <v>121</v>
      </c>
      <c r="D14" s="27" t="s">
        <v>137</v>
      </c>
      <c r="E14" s="34" t="s">
        <v>138</v>
      </c>
      <c r="F14" s="27" t="s">
        <v>99</v>
      </c>
      <c r="G14" s="27" t="s">
        <v>100</v>
      </c>
      <c r="H14" s="27" t="s">
        <v>101</v>
      </c>
      <c r="I14" s="27" t="s">
        <v>103</v>
      </c>
      <c r="J14" s="27" t="s">
        <v>102</v>
      </c>
      <c r="K14" s="32">
        <v>0</v>
      </c>
      <c r="L14" s="32">
        <v>2022</v>
      </c>
      <c r="M14" s="28">
        <v>20</v>
      </c>
      <c r="N14" s="28">
        <v>26.67</v>
      </c>
      <c r="O14" s="28">
        <v>28.33</v>
      </c>
      <c r="P14" s="28">
        <v>25</v>
      </c>
      <c r="Q14" s="29">
        <f t="shared" ref="Q14:Q25" si="2">SUM(M14:P14)</f>
        <v>100</v>
      </c>
      <c r="R14" s="28">
        <v>20</v>
      </c>
      <c r="S14" s="28">
        <f t="shared" ref="S14:S25" si="3">N14</f>
        <v>26.67</v>
      </c>
      <c r="T14" s="28">
        <f>O14</f>
        <v>28.33</v>
      </c>
      <c r="U14" s="28">
        <v>0</v>
      </c>
      <c r="V14" s="30">
        <f t="shared" ref="V14:V25" si="4">SUM(R14:U14)</f>
        <v>75</v>
      </c>
      <c r="W14" s="31">
        <f t="shared" ref="W14:W25" si="5">M14-R14</f>
        <v>0</v>
      </c>
      <c r="X14" s="31">
        <f t="shared" ref="X14:X25" si="6">N14-S14</f>
        <v>0</v>
      </c>
      <c r="Y14" s="31">
        <f t="shared" ref="Y14:Y25" si="7">O14-T14</f>
        <v>0</v>
      </c>
      <c r="Z14" s="31">
        <f t="shared" ref="Z14:Z25" si="8">P14-U14</f>
        <v>25</v>
      </c>
      <c r="AA14" s="31">
        <f t="shared" ref="AA14:AA25" si="9">SUM(W14:Z14)</f>
        <v>25</v>
      </c>
      <c r="AB14" s="27" t="s">
        <v>104</v>
      </c>
    </row>
    <row r="15" spans="1:28" ht="48.6" customHeight="1" x14ac:dyDescent="0.25">
      <c r="A15" s="5"/>
      <c r="B15" s="27" t="s">
        <v>114</v>
      </c>
      <c r="C15" s="27" t="s">
        <v>122</v>
      </c>
      <c r="D15" s="34" t="s">
        <v>139</v>
      </c>
      <c r="E15" s="34" t="s">
        <v>140</v>
      </c>
      <c r="F15" s="27" t="s">
        <v>99</v>
      </c>
      <c r="G15" s="27" t="s">
        <v>100</v>
      </c>
      <c r="H15" s="27" t="s">
        <v>101</v>
      </c>
      <c r="I15" s="27" t="s">
        <v>103</v>
      </c>
      <c r="J15" s="27" t="s">
        <v>102</v>
      </c>
      <c r="K15" s="32">
        <v>0</v>
      </c>
      <c r="L15" s="32">
        <v>2022</v>
      </c>
      <c r="M15" s="28">
        <v>10</v>
      </c>
      <c r="N15" s="28">
        <v>25</v>
      </c>
      <c r="O15" s="28">
        <v>35</v>
      </c>
      <c r="P15" s="28">
        <v>30</v>
      </c>
      <c r="Q15" s="29">
        <f t="shared" si="2"/>
        <v>100</v>
      </c>
      <c r="R15" s="28">
        <v>10</v>
      </c>
      <c r="S15" s="28">
        <f t="shared" si="3"/>
        <v>25</v>
      </c>
      <c r="T15" s="28">
        <f t="shared" ref="T15:T25" si="10">O15</f>
        <v>35</v>
      </c>
      <c r="U15" s="28">
        <v>0</v>
      </c>
      <c r="V15" s="30">
        <f t="shared" si="4"/>
        <v>70</v>
      </c>
      <c r="W15" s="31">
        <f t="shared" si="5"/>
        <v>0</v>
      </c>
      <c r="X15" s="31">
        <f t="shared" si="6"/>
        <v>0</v>
      </c>
      <c r="Y15" s="31">
        <f t="shared" si="7"/>
        <v>0</v>
      </c>
      <c r="Z15" s="31">
        <f t="shared" si="8"/>
        <v>30</v>
      </c>
      <c r="AA15" s="31">
        <f t="shared" si="9"/>
        <v>30</v>
      </c>
      <c r="AB15" s="27" t="s">
        <v>104</v>
      </c>
    </row>
    <row r="16" spans="1:28" ht="51" x14ac:dyDescent="0.25">
      <c r="A16" s="5"/>
      <c r="B16" s="27" t="s">
        <v>115</v>
      </c>
      <c r="C16" s="27" t="s">
        <v>123</v>
      </c>
      <c r="D16" s="34" t="s">
        <v>141</v>
      </c>
      <c r="E16" s="34" t="s">
        <v>142</v>
      </c>
      <c r="F16" s="27" t="s">
        <v>99</v>
      </c>
      <c r="G16" s="27" t="s">
        <v>100</v>
      </c>
      <c r="H16" s="27" t="s">
        <v>101</v>
      </c>
      <c r="I16" s="27" t="s">
        <v>103</v>
      </c>
      <c r="J16" s="27" t="s">
        <v>102</v>
      </c>
      <c r="K16" s="32">
        <v>0</v>
      </c>
      <c r="L16" s="32">
        <v>2022</v>
      </c>
      <c r="M16" s="28">
        <v>40</v>
      </c>
      <c r="N16" s="28">
        <v>30</v>
      </c>
      <c r="O16" s="28">
        <v>15</v>
      </c>
      <c r="P16" s="28">
        <v>15</v>
      </c>
      <c r="Q16" s="29">
        <f t="shared" si="2"/>
        <v>100</v>
      </c>
      <c r="R16" s="28">
        <v>40</v>
      </c>
      <c r="S16" s="28">
        <f t="shared" si="3"/>
        <v>30</v>
      </c>
      <c r="T16" s="28">
        <f t="shared" si="10"/>
        <v>15</v>
      </c>
      <c r="U16" s="28">
        <v>0</v>
      </c>
      <c r="V16" s="30">
        <f t="shared" si="4"/>
        <v>85</v>
      </c>
      <c r="W16" s="31">
        <f t="shared" si="5"/>
        <v>0</v>
      </c>
      <c r="X16" s="31">
        <f t="shared" si="6"/>
        <v>0</v>
      </c>
      <c r="Y16" s="31">
        <f t="shared" si="7"/>
        <v>0</v>
      </c>
      <c r="Z16" s="31">
        <f t="shared" si="8"/>
        <v>15</v>
      </c>
      <c r="AA16" s="31">
        <f t="shared" si="9"/>
        <v>15</v>
      </c>
      <c r="AB16" s="27" t="s">
        <v>104</v>
      </c>
    </row>
    <row r="17" spans="1:28" ht="30.6" x14ac:dyDescent="0.25">
      <c r="A17" s="5"/>
      <c r="B17" s="27" t="s">
        <v>116</v>
      </c>
      <c r="C17" s="27" t="s">
        <v>124</v>
      </c>
      <c r="D17" s="34" t="s">
        <v>143</v>
      </c>
      <c r="E17" s="34" t="s">
        <v>144</v>
      </c>
      <c r="F17" s="27" t="s">
        <v>99</v>
      </c>
      <c r="G17" s="27" t="s">
        <v>100</v>
      </c>
      <c r="H17" s="27" t="s">
        <v>101</v>
      </c>
      <c r="I17" s="27" t="s">
        <v>103</v>
      </c>
      <c r="J17" s="27" t="s">
        <v>102</v>
      </c>
      <c r="K17" s="32">
        <v>0</v>
      </c>
      <c r="L17" s="32">
        <v>2022</v>
      </c>
      <c r="M17" s="28">
        <v>10</v>
      </c>
      <c r="N17" s="28">
        <v>25</v>
      </c>
      <c r="O17" s="28">
        <v>35</v>
      </c>
      <c r="P17" s="28">
        <v>30</v>
      </c>
      <c r="Q17" s="29">
        <f t="shared" si="2"/>
        <v>100</v>
      </c>
      <c r="R17" s="28">
        <v>10</v>
      </c>
      <c r="S17" s="28">
        <f t="shared" si="3"/>
        <v>25</v>
      </c>
      <c r="T17" s="28">
        <f t="shared" si="10"/>
        <v>35</v>
      </c>
      <c r="U17" s="28">
        <v>0</v>
      </c>
      <c r="V17" s="30">
        <f t="shared" si="4"/>
        <v>70</v>
      </c>
      <c r="W17" s="31">
        <f t="shared" si="5"/>
        <v>0</v>
      </c>
      <c r="X17" s="31">
        <f t="shared" si="6"/>
        <v>0</v>
      </c>
      <c r="Y17" s="31">
        <f t="shared" si="7"/>
        <v>0</v>
      </c>
      <c r="Z17" s="31">
        <f t="shared" si="8"/>
        <v>30</v>
      </c>
      <c r="AA17" s="31">
        <f t="shared" si="9"/>
        <v>30</v>
      </c>
      <c r="AB17" s="27" t="s">
        <v>104</v>
      </c>
    </row>
    <row r="18" spans="1:28" ht="51" x14ac:dyDescent="0.25">
      <c r="A18" s="5"/>
      <c r="B18" s="33" t="s">
        <v>110</v>
      </c>
      <c r="C18" s="27" t="s">
        <v>125</v>
      </c>
      <c r="D18" s="34" t="s">
        <v>145</v>
      </c>
      <c r="E18" s="34" t="s">
        <v>146</v>
      </c>
      <c r="F18" s="27" t="s">
        <v>99</v>
      </c>
      <c r="G18" s="27" t="s">
        <v>100</v>
      </c>
      <c r="H18" s="27" t="s">
        <v>101</v>
      </c>
      <c r="I18" s="27" t="s">
        <v>103</v>
      </c>
      <c r="J18" s="27" t="s">
        <v>102</v>
      </c>
      <c r="K18" s="32">
        <v>0</v>
      </c>
      <c r="L18" s="32">
        <v>2022</v>
      </c>
      <c r="M18" s="28">
        <v>0</v>
      </c>
      <c r="N18" s="28">
        <v>40</v>
      </c>
      <c r="O18" s="28">
        <v>37.5</v>
      </c>
      <c r="P18" s="28">
        <v>22</v>
      </c>
      <c r="Q18" s="29">
        <f t="shared" si="2"/>
        <v>99.5</v>
      </c>
      <c r="R18" s="28">
        <v>0</v>
      </c>
      <c r="S18" s="28">
        <f t="shared" si="3"/>
        <v>40</v>
      </c>
      <c r="T18" s="28">
        <f t="shared" si="10"/>
        <v>37.5</v>
      </c>
      <c r="U18" s="28">
        <v>0</v>
      </c>
      <c r="V18" s="30">
        <f t="shared" si="4"/>
        <v>77.5</v>
      </c>
      <c r="W18" s="31">
        <f t="shared" si="5"/>
        <v>0</v>
      </c>
      <c r="X18" s="31">
        <f t="shared" si="6"/>
        <v>0</v>
      </c>
      <c r="Y18" s="31">
        <f t="shared" si="7"/>
        <v>0</v>
      </c>
      <c r="Z18" s="31">
        <f t="shared" si="8"/>
        <v>22</v>
      </c>
      <c r="AA18" s="31">
        <f t="shared" si="9"/>
        <v>22</v>
      </c>
      <c r="AB18" s="27" t="s">
        <v>104</v>
      </c>
    </row>
    <row r="19" spans="1:28" ht="40.799999999999997" x14ac:dyDescent="0.25">
      <c r="A19" s="5"/>
      <c r="B19" s="27" t="s">
        <v>111</v>
      </c>
      <c r="C19" s="27" t="s">
        <v>126</v>
      </c>
      <c r="D19" s="34" t="s">
        <v>147</v>
      </c>
      <c r="E19" s="34" t="s">
        <v>148</v>
      </c>
      <c r="F19" s="27" t="s">
        <v>99</v>
      </c>
      <c r="G19" s="27" t="s">
        <v>100</v>
      </c>
      <c r="H19" s="27" t="s">
        <v>101</v>
      </c>
      <c r="I19" s="27" t="s">
        <v>103</v>
      </c>
      <c r="J19" s="27" t="s">
        <v>102</v>
      </c>
      <c r="K19" s="32">
        <v>0</v>
      </c>
      <c r="L19" s="32">
        <v>2022</v>
      </c>
      <c r="M19" s="35">
        <v>0</v>
      </c>
      <c r="N19" s="35">
        <v>40</v>
      </c>
      <c r="O19" s="35">
        <v>40</v>
      </c>
      <c r="P19" s="35">
        <v>20</v>
      </c>
      <c r="Q19" s="29">
        <f t="shared" si="2"/>
        <v>100</v>
      </c>
      <c r="R19" s="35">
        <v>0</v>
      </c>
      <c r="S19" s="28">
        <f t="shared" si="3"/>
        <v>40</v>
      </c>
      <c r="T19" s="28">
        <f t="shared" si="10"/>
        <v>40</v>
      </c>
      <c r="U19" s="28">
        <v>0</v>
      </c>
      <c r="V19" s="30">
        <f t="shared" si="4"/>
        <v>80</v>
      </c>
      <c r="W19" s="31">
        <f t="shared" si="5"/>
        <v>0</v>
      </c>
      <c r="X19" s="31">
        <f t="shared" si="6"/>
        <v>0</v>
      </c>
      <c r="Y19" s="31">
        <f t="shared" si="7"/>
        <v>0</v>
      </c>
      <c r="Z19" s="31">
        <f t="shared" si="8"/>
        <v>20</v>
      </c>
      <c r="AA19" s="31">
        <f t="shared" si="9"/>
        <v>20</v>
      </c>
      <c r="AB19" s="27" t="s">
        <v>104</v>
      </c>
    </row>
    <row r="20" spans="1:28" ht="40.799999999999997" x14ac:dyDescent="0.25">
      <c r="A20" s="5"/>
      <c r="B20" s="27" t="s">
        <v>112</v>
      </c>
      <c r="C20" s="27" t="s">
        <v>127</v>
      </c>
      <c r="D20" s="34" t="s">
        <v>149</v>
      </c>
      <c r="E20" s="34" t="s">
        <v>150</v>
      </c>
      <c r="F20" s="27" t="s">
        <v>99</v>
      </c>
      <c r="G20" s="27" t="s">
        <v>100</v>
      </c>
      <c r="H20" s="27" t="s">
        <v>101</v>
      </c>
      <c r="I20" s="27" t="s">
        <v>103</v>
      </c>
      <c r="J20" s="27" t="s">
        <v>102</v>
      </c>
      <c r="K20" s="32">
        <v>0</v>
      </c>
      <c r="L20" s="32">
        <v>2022</v>
      </c>
      <c r="M20" s="35">
        <v>0</v>
      </c>
      <c r="N20" s="35">
        <v>40</v>
      </c>
      <c r="O20" s="35">
        <v>35</v>
      </c>
      <c r="P20" s="35">
        <v>25</v>
      </c>
      <c r="Q20" s="29">
        <f t="shared" si="2"/>
        <v>100</v>
      </c>
      <c r="R20" s="35">
        <v>0</v>
      </c>
      <c r="S20" s="28">
        <f t="shared" si="3"/>
        <v>40</v>
      </c>
      <c r="T20" s="28">
        <f t="shared" si="10"/>
        <v>35</v>
      </c>
      <c r="U20" s="28">
        <v>0</v>
      </c>
      <c r="V20" s="30">
        <f t="shared" si="4"/>
        <v>75</v>
      </c>
      <c r="W20" s="31">
        <f t="shared" si="5"/>
        <v>0</v>
      </c>
      <c r="X20" s="31">
        <f t="shared" si="6"/>
        <v>0</v>
      </c>
      <c r="Y20" s="31">
        <f t="shared" si="7"/>
        <v>0</v>
      </c>
      <c r="Z20" s="31">
        <f t="shared" si="8"/>
        <v>25</v>
      </c>
      <c r="AA20" s="31">
        <f t="shared" si="9"/>
        <v>25</v>
      </c>
      <c r="AB20" s="27" t="s">
        <v>104</v>
      </c>
    </row>
    <row r="21" spans="1:28" ht="91.8" x14ac:dyDescent="0.25">
      <c r="A21" s="5"/>
      <c r="B21" s="33" t="s">
        <v>105</v>
      </c>
      <c r="C21" s="27" t="s">
        <v>128</v>
      </c>
      <c r="D21" s="34" t="s">
        <v>151</v>
      </c>
      <c r="E21" s="34" t="s">
        <v>152</v>
      </c>
      <c r="F21" s="27" t="s">
        <v>99</v>
      </c>
      <c r="G21" s="27" t="s">
        <v>100</v>
      </c>
      <c r="H21" s="27" t="s">
        <v>101</v>
      </c>
      <c r="I21" s="27" t="s">
        <v>103</v>
      </c>
      <c r="J21" s="27" t="s">
        <v>102</v>
      </c>
      <c r="K21" s="32">
        <v>0</v>
      </c>
      <c r="L21" s="32">
        <v>2022</v>
      </c>
      <c r="M21" s="35">
        <v>0</v>
      </c>
      <c r="N21" s="35">
        <v>41.25</v>
      </c>
      <c r="O21" s="35">
        <v>33.75</v>
      </c>
      <c r="P21" s="35">
        <v>25</v>
      </c>
      <c r="Q21" s="29">
        <f t="shared" si="2"/>
        <v>100</v>
      </c>
      <c r="R21" s="35">
        <v>0</v>
      </c>
      <c r="S21" s="28">
        <f t="shared" si="3"/>
        <v>41.25</v>
      </c>
      <c r="T21" s="28">
        <f t="shared" si="10"/>
        <v>33.75</v>
      </c>
      <c r="U21" s="28">
        <v>0</v>
      </c>
      <c r="V21" s="30">
        <f t="shared" si="4"/>
        <v>75</v>
      </c>
      <c r="W21" s="31">
        <f t="shared" si="5"/>
        <v>0</v>
      </c>
      <c r="X21" s="31">
        <f t="shared" si="6"/>
        <v>0</v>
      </c>
      <c r="Y21" s="31">
        <f t="shared" si="7"/>
        <v>0</v>
      </c>
      <c r="Z21" s="31">
        <f t="shared" si="8"/>
        <v>25</v>
      </c>
      <c r="AA21" s="31">
        <f t="shared" si="9"/>
        <v>25</v>
      </c>
      <c r="AB21" s="27" t="s">
        <v>104</v>
      </c>
    </row>
    <row r="22" spans="1:28" ht="41.4" customHeight="1" x14ac:dyDescent="0.25">
      <c r="A22" s="5"/>
      <c r="B22" s="27" t="s">
        <v>106</v>
      </c>
      <c r="C22" s="27" t="s">
        <v>129</v>
      </c>
      <c r="D22" s="34" t="s">
        <v>153</v>
      </c>
      <c r="E22" s="34" t="s">
        <v>154</v>
      </c>
      <c r="F22" s="27" t="s">
        <v>99</v>
      </c>
      <c r="G22" s="27" t="s">
        <v>100</v>
      </c>
      <c r="H22" s="27" t="s">
        <v>101</v>
      </c>
      <c r="I22" s="27" t="s">
        <v>103</v>
      </c>
      <c r="J22" s="27" t="s">
        <v>102</v>
      </c>
      <c r="K22" s="32">
        <v>0</v>
      </c>
      <c r="L22" s="32">
        <v>2022</v>
      </c>
      <c r="M22" s="35">
        <v>0</v>
      </c>
      <c r="N22" s="35">
        <v>30</v>
      </c>
      <c r="O22" s="35">
        <v>30</v>
      </c>
      <c r="P22" s="35">
        <v>40</v>
      </c>
      <c r="Q22" s="29">
        <f t="shared" si="2"/>
        <v>100</v>
      </c>
      <c r="R22" s="35">
        <v>0</v>
      </c>
      <c r="S22" s="28">
        <f t="shared" si="3"/>
        <v>30</v>
      </c>
      <c r="T22" s="28">
        <f t="shared" si="10"/>
        <v>30</v>
      </c>
      <c r="U22" s="28">
        <v>0</v>
      </c>
      <c r="V22" s="30">
        <f t="shared" si="4"/>
        <v>60</v>
      </c>
      <c r="W22" s="31">
        <f t="shared" si="5"/>
        <v>0</v>
      </c>
      <c r="X22" s="31">
        <f t="shared" si="6"/>
        <v>0</v>
      </c>
      <c r="Y22" s="31">
        <f t="shared" si="7"/>
        <v>0</v>
      </c>
      <c r="Z22" s="31">
        <f t="shared" si="8"/>
        <v>40</v>
      </c>
      <c r="AA22" s="31">
        <f t="shared" si="9"/>
        <v>40</v>
      </c>
      <c r="AB22" s="27" t="s">
        <v>104</v>
      </c>
    </row>
    <row r="23" spans="1:28" s="38" customFormat="1" ht="86.4" customHeight="1" x14ac:dyDescent="0.2">
      <c r="A23" s="37"/>
      <c r="B23" s="27" t="s">
        <v>107</v>
      </c>
      <c r="C23" s="34" t="s">
        <v>130</v>
      </c>
      <c r="D23" s="34" t="s">
        <v>155</v>
      </c>
      <c r="E23" s="34" t="s">
        <v>156</v>
      </c>
      <c r="F23" s="27" t="s">
        <v>99</v>
      </c>
      <c r="G23" s="27" t="s">
        <v>100</v>
      </c>
      <c r="H23" s="27" t="s">
        <v>101</v>
      </c>
      <c r="I23" s="27" t="s">
        <v>103</v>
      </c>
      <c r="J23" s="27" t="s">
        <v>102</v>
      </c>
      <c r="K23" s="32">
        <v>0</v>
      </c>
      <c r="L23" s="32">
        <v>2022</v>
      </c>
      <c r="M23" s="36">
        <v>0</v>
      </c>
      <c r="N23" s="36">
        <v>45</v>
      </c>
      <c r="O23" s="36">
        <v>35</v>
      </c>
      <c r="P23" s="36">
        <v>20</v>
      </c>
      <c r="Q23" s="29">
        <f t="shared" si="2"/>
        <v>100</v>
      </c>
      <c r="R23" s="36">
        <v>0</v>
      </c>
      <c r="S23" s="28">
        <f t="shared" si="3"/>
        <v>45</v>
      </c>
      <c r="T23" s="28">
        <f t="shared" si="10"/>
        <v>35</v>
      </c>
      <c r="U23" s="28">
        <v>0</v>
      </c>
      <c r="V23" s="30">
        <f t="shared" si="4"/>
        <v>80</v>
      </c>
      <c r="W23" s="31">
        <f t="shared" si="5"/>
        <v>0</v>
      </c>
      <c r="X23" s="31">
        <f t="shared" si="6"/>
        <v>0</v>
      </c>
      <c r="Y23" s="31">
        <f t="shared" si="7"/>
        <v>0</v>
      </c>
      <c r="Z23" s="31">
        <f t="shared" si="8"/>
        <v>20</v>
      </c>
      <c r="AA23" s="31">
        <f t="shared" si="9"/>
        <v>20</v>
      </c>
      <c r="AB23" s="27" t="s">
        <v>104</v>
      </c>
    </row>
    <row r="24" spans="1:28" ht="30.6" x14ac:dyDescent="0.25">
      <c r="A24" s="5"/>
      <c r="B24" s="27" t="s">
        <v>117</v>
      </c>
      <c r="C24" s="27" t="s">
        <v>131</v>
      </c>
      <c r="D24" s="34" t="s">
        <v>157</v>
      </c>
      <c r="E24" s="34" t="s">
        <v>158</v>
      </c>
      <c r="F24" s="27" t="s">
        <v>99</v>
      </c>
      <c r="G24" s="27" t="s">
        <v>100</v>
      </c>
      <c r="H24" s="27" t="s">
        <v>101</v>
      </c>
      <c r="I24" s="27" t="s">
        <v>103</v>
      </c>
      <c r="J24" s="27" t="s">
        <v>102</v>
      </c>
      <c r="K24" s="32">
        <v>0</v>
      </c>
      <c r="L24" s="32">
        <v>2022</v>
      </c>
      <c r="M24" s="35">
        <v>0</v>
      </c>
      <c r="N24" s="35">
        <v>45</v>
      </c>
      <c r="O24" s="35">
        <v>35</v>
      </c>
      <c r="P24" s="35">
        <v>20</v>
      </c>
      <c r="Q24" s="29">
        <f t="shared" si="2"/>
        <v>100</v>
      </c>
      <c r="R24" s="35">
        <v>0</v>
      </c>
      <c r="S24" s="28">
        <f t="shared" si="3"/>
        <v>45</v>
      </c>
      <c r="T24" s="28">
        <f t="shared" si="10"/>
        <v>35</v>
      </c>
      <c r="U24" s="28">
        <v>0</v>
      </c>
      <c r="V24" s="30">
        <f t="shared" si="4"/>
        <v>80</v>
      </c>
      <c r="W24" s="31">
        <f t="shared" si="5"/>
        <v>0</v>
      </c>
      <c r="X24" s="31">
        <f t="shared" si="6"/>
        <v>0</v>
      </c>
      <c r="Y24" s="31">
        <f t="shared" si="7"/>
        <v>0</v>
      </c>
      <c r="Z24" s="31">
        <f t="shared" si="8"/>
        <v>20</v>
      </c>
      <c r="AA24" s="31">
        <f t="shared" si="9"/>
        <v>20</v>
      </c>
      <c r="AB24" s="27" t="s">
        <v>104</v>
      </c>
    </row>
    <row r="25" spans="1:28" ht="51" x14ac:dyDescent="0.25">
      <c r="A25" s="5"/>
      <c r="B25" s="27" t="s">
        <v>118</v>
      </c>
      <c r="C25" s="27" t="s">
        <v>132</v>
      </c>
      <c r="D25" s="34" t="s">
        <v>159</v>
      </c>
      <c r="E25" s="34" t="s">
        <v>160</v>
      </c>
      <c r="F25" s="27" t="s">
        <v>99</v>
      </c>
      <c r="G25" s="27" t="s">
        <v>100</v>
      </c>
      <c r="H25" s="27" t="s">
        <v>101</v>
      </c>
      <c r="I25" s="27" t="s">
        <v>103</v>
      </c>
      <c r="J25" s="27" t="s">
        <v>102</v>
      </c>
      <c r="K25" s="32">
        <v>0</v>
      </c>
      <c r="L25" s="32">
        <v>2022</v>
      </c>
      <c r="M25" s="35">
        <v>0</v>
      </c>
      <c r="N25" s="35">
        <v>45</v>
      </c>
      <c r="O25" s="35">
        <v>35</v>
      </c>
      <c r="P25" s="35">
        <v>20</v>
      </c>
      <c r="Q25" s="29">
        <f t="shared" si="2"/>
        <v>100</v>
      </c>
      <c r="R25" s="35">
        <v>0</v>
      </c>
      <c r="S25" s="28">
        <f t="shared" si="3"/>
        <v>45</v>
      </c>
      <c r="T25" s="28">
        <f t="shared" si="10"/>
        <v>35</v>
      </c>
      <c r="U25" s="28">
        <v>0</v>
      </c>
      <c r="V25" s="30">
        <f t="shared" si="4"/>
        <v>80</v>
      </c>
      <c r="W25" s="31">
        <f t="shared" si="5"/>
        <v>0</v>
      </c>
      <c r="X25" s="31">
        <f t="shared" si="6"/>
        <v>0</v>
      </c>
      <c r="Y25" s="31">
        <f t="shared" si="7"/>
        <v>0</v>
      </c>
      <c r="Z25" s="31">
        <f t="shared" si="8"/>
        <v>20</v>
      </c>
      <c r="AA25" s="31">
        <f t="shared" si="9"/>
        <v>20</v>
      </c>
      <c r="AB25" s="27" t="s">
        <v>104</v>
      </c>
    </row>
    <row r="26" spans="1:28" ht="13.8" x14ac:dyDescent="0.25">
      <c r="A26" s="5"/>
      <c r="B26" s="15"/>
      <c r="C26" s="15"/>
      <c r="D26" s="15"/>
      <c r="E26" s="15"/>
      <c r="F26" s="15"/>
      <c r="G26" s="15"/>
      <c r="H26" s="15"/>
      <c r="I26" s="15"/>
      <c r="J26" s="15"/>
      <c r="K26" s="11"/>
      <c r="L26" s="11"/>
      <c r="M26" s="16"/>
      <c r="N26" s="16"/>
      <c r="O26" s="16"/>
      <c r="P26" s="16"/>
      <c r="Q26" s="17"/>
      <c r="R26" s="18"/>
      <c r="S26" s="18"/>
      <c r="T26" s="18"/>
      <c r="U26" s="18"/>
      <c r="V26" s="19"/>
      <c r="W26" s="20"/>
      <c r="X26" s="20"/>
      <c r="Y26" s="20"/>
      <c r="Z26" s="20"/>
      <c r="AA26" s="20"/>
      <c r="AB26" s="15"/>
    </row>
    <row r="36" spans="3:27" ht="15" customHeight="1" x14ac:dyDescent="0.25">
      <c r="C36" s="76" t="s">
        <v>28</v>
      </c>
      <c r="D36" s="76"/>
      <c r="E36" s="76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76" t="s">
        <v>29</v>
      </c>
      <c r="W36" s="76"/>
      <c r="X36" s="76"/>
      <c r="Y36" s="76"/>
      <c r="Z36" s="76"/>
      <c r="AA36" s="76"/>
    </row>
    <row r="37" spans="3:27" ht="13.8" x14ac:dyDescent="0.25">
      <c r="C37" s="77"/>
      <c r="D37" s="77"/>
      <c r="E37" s="77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77"/>
      <c r="W37" s="77"/>
      <c r="X37" s="77"/>
      <c r="Y37" s="77"/>
      <c r="Z37" s="77"/>
      <c r="AA37" s="77"/>
    </row>
    <row r="38" spans="3:27" ht="15" customHeight="1" x14ac:dyDescent="0.25">
      <c r="C38" s="78"/>
      <c r="D38" s="78"/>
      <c r="E38" s="78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78"/>
      <c r="W38" s="78"/>
      <c r="X38" s="78"/>
      <c r="Y38" s="78"/>
      <c r="Z38" s="78"/>
      <c r="AA38" s="78"/>
    </row>
    <row r="39" spans="3:27" ht="13.8" x14ac:dyDescent="0.25">
      <c r="C39" s="73"/>
      <c r="D39" s="73"/>
      <c r="E39" s="73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73"/>
      <c r="W39" s="73"/>
      <c r="X39" s="73"/>
      <c r="Y39" s="73"/>
      <c r="Z39" s="73"/>
      <c r="AA39" s="73"/>
    </row>
    <row r="40" spans="3:27" ht="66" customHeight="1" x14ac:dyDescent="0.25">
      <c r="C40" s="74" t="s">
        <v>161</v>
      </c>
      <c r="D40" s="75"/>
      <c r="E40" s="75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74" t="s">
        <v>162</v>
      </c>
      <c r="W40" s="75"/>
      <c r="X40" s="75"/>
      <c r="Y40" s="75"/>
      <c r="Z40" s="75"/>
      <c r="AA40" s="75"/>
    </row>
    <row r="41" spans="3:27" ht="13.8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3:27" ht="13.8" x14ac:dyDescent="0.2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</sheetData>
  <mergeCells count="52">
    <mergeCell ref="C39:E39"/>
    <mergeCell ref="V39:AA39"/>
    <mergeCell ref="C40:E40"/>
    <mergeCell ref="V40:AA40"/>
    <mergeCell ref="C36:E36"/>
    <mergeCell ref="V36:AA36"/>
    <mergeCell ref="C37:E37"/>
    <mergeCell ref="V37:AA37"/>
    <mergeCell ref="C38:E38"/>
    <mergeCell ref="V38:AA3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5" scale="58" orientation="landscape" horizontalDpi="4294967294" r:id="rId1"/>
  <headerFooter>
    <oddFooter>&amp;C&amp;"Tahoma,Normal"&amp;10&amp;P de &amp;N</oddFooter>
  </headerFooter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44140625" style="12" bestFit="1" customWidth="1"/>
    <col min="2" max="2" width="3.5546875" style="12" customWidth="1"/>
    <col min="3" max="3" width="82" style="12" bestFit="1" customWidth="1"/>
    <col min="4" max="4" width="3.6640625" style="12" customWidth="1"/>
    <col min="5" max="5" width="21.88671875" style="12" bestFit="1" customWidth="1"/>
    <col min="6" max="16384" width="11.44140625" style="12"/>
  </cols>
  <sheetData>
    <row r="1" spans="1:5" x14ac:dyDescent="0.25">
      <c r="A1" s="12" t="s">
        <v>30</v>
      </c>
      <c r="C1" s="13" t="s">
        <v>59</v>
      </c>
      <c r="E1" s="12" t="s">
        <v>91</v>
      </c>
    </row>
    <row r="2" spans="1:5" x14ac:dyDescent="0.25">
      <c r="A2" s="12" t="s">
        <v>31</v>
      </c>
      <c r="C2" s="13" t="s">
        <v>60</v>
      </c>
      <c r="E2" s="12" t="s">
        <v>92</v>
      </c>
    </row>
    <row r="3" spans="1:5" x14ac:dyDescent="0.25">
      <c r="A3" s="12" t="s">
        <v>32</v>
      </c>
      <c r="C3" s="13" t="s">
        <v>61</v>
      </c>
      <c r="E3" s="12" t="s">
        <v>93</v>
      </c>
    </row>
    <row r="4" spans="1:5" x14ac:dyDescent="0.25">
      <c r="A4" s="12" t="s">
        <v>33</v>
      </c>
      <c r="C4" s="13" t="s">
        <v>62</v>
      </c>
      <c r="E4" s="12" t="s">
        <v>94</v>
      </c>
    </row>
    <row r="5" spans="1:5" x14ac:dyDescent="0.25">
      <c r="A5" s="12" t="s">
        <v>34</v>
      </c>
      <c r="C5" s="13" t="s">
        <v>63</v>
      </c>
    </row>
    <row r="6" spans="1:5" x14ac:dyDescent="0.25">
      <c r="A6" s="12" t="s">
        <v>35</v>
      </c>
      <c r="C6" s="13" t="s">
        <v>64</v>
      </c>
    </row>
    <row r="7" spans="1:5" x14ac:dyDescent="0.25">
      <c r="A7" s="12" t="s">
        <v>36</v>
      </c>
      <c r="C7" s="13" t="s">
        <v>65</v>
      </c>
    </row>
    <row r="8" spans="1:5" x14ac:dyDescent="0.25">
      <c r="A8" s="12" t="s">
        <v>37</v>
      </c>
      <c r="C8" s="13" t="s">
        <v>66</v>
      </c>
    </row>
    <row r="9" spans="1:5" x14ac:dyDescent="0.25">
      <c r="A9" s="12" t="s">
        <v>38</v>
      </c>
      <c r="C9" s="13" t="s">
        <v>67</v>
      </c>
    </row>
    <row r="10" spans="1:5" x14ac:dyDescent="0.25">
      <c r="A10" s="12" t="s">
        <v>39</v>
      </c>
      <c r="C10" s="13" t="s">
        <v>68</v>
      </c>
    </row>
    <row r="11" spans="1:5" x14ac:dyDescent="0.25">
      <c r="A11" s="12" t="s">
        <v>40</v>
      </c>
      <c r="C11" s="13" t="s">
        <v>69</v>
      </c>
    </row>
    <row r="12" spans="1:5" x14ac:dyDescent="0.25">
      <c r="A12" s="12" t="s">
        <v>41</v>
      </c>
      <c r="C12" s="13" t="s">
        <v>70</v>
      </c>
    </row>
    <row r="13" spans="1:5" x14ac:dyDescent="0.25">
      <c r="A13" s="12" t="s">
        <v>42</v>
      </c>
      <c r="C13" s="12" t="s">
        <v>71</v>
      </c>
    </row>
    <row r="14" spans="1:5" x14ac:dyDescent="0.25">
      <c r="A14" s="12" t="s">
        <v>43</v>
      </c>
      <c r="C14" s="12" t="s">
        <v>72</v>
      </c>
    </row>
    <row r="15" spans="1:5" x14ac:dyDescent="0.25">
      <c r="A15" s="12" t="s">
        <v>44</v>
      </c>
      <c r="C15" s="12" t="s">
        <v>73</v>
      </c>
    </row>
    <row r="16" spans="1:5" x14ac:dyDescent="0.25">
      <c r="A16" s="12" t="s">
        <v>45</v>
      </c>
      <c r="C16" s="12" t="s">
        <v>74</v>
      </c>
    </row>
    <row r="17" spans="1:3" x14ac:dyDescent="0.25">
      <c r="A17" s="12" t="s">
        <v>46</v>
      </c>
      <c r="C17" s="12" t="s">
        <v>75</v>
      </c>
    </row>
    <row r="18" spans="1:3" x14ac:dyDescent="0.25">
      <c r="A18" s="12" t="s">
        <v>47</v>
      </c>
      <c r="C18" s="12" t="s">
        <v>76</v>
      </c>
    </row>
    <row r="19" spans="1:3" x14ac:dyDescent="0.25">
      <c r="A19" s="12" t="s">
        <v>48</v>
      </c>
      <c r="C19" s="12" t="s">
        <v>77</v>
      </c>
    </row>
    <row r="20" spans="1:3" x14ac:dyDescent="0.25">
      <c r="A20" s="12" t="s">
        <v>49</v>
      </c>
      <c r="C20" s="12" t="s">
        <v>78</v>
      </c>
    </row>
    <row r="21" spans="1:3" x14ac:dyDescent="0.25">
      <c r="A21" s="12" t="s">
        <v>50</v>
      </c>
      <c r="C21" s="12" t="s">
        <v>79</v>
      </c>
    </row>
    <row r="22" spans="1:3" x14ac:dyDescent="0.25">
      <c r="A22" s="12" t="s">
        <v>51</v>
      </c>
      <c r="C22" s="12" t="s">
        <v>80</v>
      </c>
    </row>
    <row r="23" spans="1:3" x14ac:dyDescent="0.25">
      <c r="A23" s="12" t="s">
        <v>52</v>
      </c>
      <c r="C23" s="12" t="s">
        <v>81</v>
      </c>
    </row>
    <row r="24" spans="1:3" x14ac:dyDescent="0.25">
      <c r="A24" s="12" t="s">
        <v>53</v>
      </c>
      <c r="C24" s="12" t="s">
        <v>82</v>
      </c>
    </row>
    <row r="25" spans="1:3" x14ac:dyDescent="0.25">
      <c r="A25" s="12" t="s">
        <v>54</v>
      </c>
      <c r="C25" s="12" t="s">
        <v>83</v>
      </c>
    </row>
    <row r="26" spans="1:3" x14ac:dyDescent="0.25">
      <c r="A26" s="12" t="s">
        <v>55</v>
      </c>
      <c r="C26" s="12" t="s">
        <v>84</v>
      </c>
    </row>
    <row r="27" spans="1:3" x14ac:dyDescent="0.25">
      <c r="A27" s="12" t="s">
        <v>56</v>
      </c>
      <c r="C27" s="12" t="s">
        <v>85</v>
      </c>
    </row>
    <row r="28" spans="1:3" x14ac:dyDescent="0.25">
      <c r="A28" s="12" t="s">
        <v>57</v>
      </c>
      <c r="C28" s="12" t="s">
        <v>86</v>
      </c>
    </row>
    <row r="29" spans="1:3" x14ac:dyDescent="0.25">
      <c r="A29" s="12" t="s">
        <v>58</v>
      </c>
      <c r="C29" s="12" t="s">
        <v>87</v>
      </c>
    </row>
    <row r="30" spans="1:3" x14ac:dyDescent="0.25">
      <c r="C30" s="12" t="s">
        <v>88</v>
      </c>
    </row>
    <row r="31" spans="1:3" x14ac:dyDescent="0.25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filomon cruzdominguez</cp:lastModifiedBy>
  <cp:lastPrinted>2023-04-15T19:50:28Z</cp:lastPrinted>
  <dcterms:created xsi:type="dcterms:W3CDTF">2023-03-14T18:09:27Z</dcterms:created>
  <dcterms:modified xsi:type="dcterms:W3CDTF">2023-10-05T18:52:44Z</dcterms:modified>
</cp:coreProperties>
</file>