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0BC39FCD-C3A8-4922-80CA-1543516FFF7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Trimestral'!$A$1:$AB$38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6" i="1"/>
  <c r="T17" i="1"/>
  <c r="Y17" i="1" s="1"/>
  <c r="T18" i="1"/>
  <c r="T19" i="1"/>
  <c r="Y19" i="1" s="1"/>
  <c r="T20" i="1"/>
  <c r="Y20" i="1" s="1"/>
  <c r="T21" i="1"/>
  <c r="T22" i="1"/>
  <c r="Y22" i="1" s="1"/>
  <c r="T14" i="1"/>
  <c r="Y14" i="1" s="1"/>
  <c r="S22" i="1"/>
  <c r="S13" i="1"/>
  <c r="S14" i="1"/>
  <c r="S15" i="1"/>
  <c r="S16" i="1"/>
  <c r="V16" i="1" s="1"/>
  <c r="S17" i="1"/>
  <c r="V17" i="1" s="1"/>
  <c r="S18" i="1"/>
  <c r="V18" i="1" s="1"/>
  <c r="S19" i="1"/>
  <c r="S20" i="1"/>
  <c r="X20" i="1" s="1"/>
  <c r="S21" i="1"/>
  <c r="S12" i="1"/>
  <c r="W14" i="1"/>
  <c r="X14" i="1"/>
  <c r="Z14" i="1"/>
  <c r="W15" i="1"/>
  <c r="X15" i="1"/>
  <c r="Y15" i="1"/>
  <c r="Z15" i="1"/>
  <c r="W16" i="1"/>
  <c r="X16" i="1"/>
  <c r="Y16" i="1"/>
  <c r="Z16" i="1"/>
  <c r="W17" i="1"/>
  <c r="X17" i="1"/>
  <c r="Z17" i="1"/>
  <c r="W18" i="1"/>
  <c r="Y18" i="1"/>
  <c r="Z18" i="1"/>
  <c r="W19" i="1"/>
  <c r="X19" i="1"/>
  <c r="Z19" i="1"/>
  <c r="W20" i="1"/>
  <c r="Z20" i="1"/>
  <c r="W21" i="1"/>
  <c r="X21" i="1"/>
  <c r="Y21" i="1"/>
  <c r="Z21" i="1"/>
  <c r="W22" i="1"/>
  <c r="X22" i="1"/>
  <c r="Z22" i="1"/>
  <c r="X13" i="1"/>
  <c r="Y13" i="1"/>
  <c r="Z13" i="1"/>
  <c r="W13" i="1"/>
  <c r="Z12" i="1"/>
  <c r="X12" i="1"/>
  <c r="Y12" i="1"/>
  <c r="W12" i="1"/>
  <c r="V15" i="1"/>
  <c r="V21" i="1"/>
  <c r="V22" i="1"/>
  <c r="V13" i="1"/>
  <c r="V12" i="1"/>
  <c r="Q14" i="1"/>
  <c r="Q15" i="1"/>
  <c r="Q16" i="1"/>
  <c r="Q17" i="1"/>
  <c r="Q18" i="1"/>
  <c r="Q19" i="1"/>
  <c r="Q20" i="1"/>
  <c r="Q21" i="1"/>
  <c r="Q22" i="1"/>
  <c r="Q13" i="1"/>
  <c r="Q12" i="1"/>
  <c r="V19" i="1" l="1"/>
  <c r="V14" i="1"/>
  <c r="V20" i="1"/>
  <c r="X18" i="1"/>
  <c r="AA1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<sst xmlns="http://schemas.openxmlformats.org/spreadsheetml/2006/main" count="225" uniqueCount="156">
  <si>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</si>
  <si>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</si>
  <si>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</si>
  <si>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</si>
  <si>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</si>
  <si>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</si>
  <si>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</si>
  <si>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</si>
  <si>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</si>
  <si>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</si>
  <si>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</si>
  <si>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</si>
  <si>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</si>
  <si>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</si>
  <si>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</si>
  <si>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</si>
  <si>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</si>
  <si>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</si>
  <si>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</si>
  <si>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</si>
  <si>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</si>
  <si>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</si>
  <si>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</si>
  <si>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</si>
  <si>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</si>
  <si>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</si>
  <si>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</si>
  <si>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</si>
  <si>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</si>
  <si>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</si>
  <si>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</si>
  <si>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</si>
  <si>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</si>
  <si>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</si>
  <si>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</si>
  <si>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</si>
  <si>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</si>
  <si>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</si>
  <si>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</si>
  <si>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</si>
  <si>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</si>
  <si>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</si>
  <si>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</si>
  <si>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</si>
  <si>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</si>
  <si>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</si>
  <si>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</si>
  <si>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</si>
  <si>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</si>
  <si>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</si>
  <si>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</si>
  <si>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</si>
  <si>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</si>
  <si>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</si>
  <si>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</si>
  <si>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</si>
  <si>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</si>
  <si>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</si>
  <si>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</si>
  <si>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</si>
  <si>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</si>
  <si>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</si>
  <si>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</si>
  <si>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</si>
  <si>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</si>
  <si>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</si>
  <si>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</si>
  <si>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</si>
  <si>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</si>
  <si>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</si>
  <si>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</si>
  <si>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</si>
  <si>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</si>
  <si>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</si>
  <si>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</si>
  <si>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</si>
  <si>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</si>
  <si>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</si>
  <si>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</si>
  <si>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</si>
  <si>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</si>
  <si>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</si>
  <si>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</si>
  <si>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</si>
  <si>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</si>
  <si>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</si>
  <si>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</si>
  <si>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</si>
  <si>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</si>
  <si>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</si>
  <si>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</si>
  <si>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</si>
  <si>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</si>
  <si>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</si>
  <si>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</si>
  <si>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</si>
  <si>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</si>
  <si>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</si>
  <si>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</si>
  <si>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</si>
  <si>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</si>
  <si>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</si>
  <si>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</si>
  <si>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</si>
  <si>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</si>
  <si>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</si>
  <si>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</si>
  <si>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</si>
  <si>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</si>
  <si>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</si>
  <si>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</si>
  <si>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</si>
  <si>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</si>
  <si>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</si>
  <si>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</si>
  <si>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ACTIVIDAD 1.2</t>
  </si>
  <si>
    <t>Contribuir al mejoramiento de la red de drenaje sanitario o pluvial, alcantarillado y ordenación de aguas residuales</t>
  </si>
  <si>
    <t>La población recibe servicios de drenaje sanitario o pluvial, alcantarillado y ordenación de aguas residuales</t>
  </si>
  <si>
    <t>1. Programa de infraestructura de alcantarillado, drenaje sanitario y pluvial  mejorado</t>
  </si>
  <si>
    <t xml:space="preserve">1.1 - Elaboración de proyectos para construcción de la red de alcantarillado, drenaje sanitario y pluvial  </t>
  </si>
  <si>
    <t>1.2 - Construcción de la red de drenaje sanitario o pluvial y alcantarillado</t>
  </si>
  <si>
    <t>2. Programa de mejoramiento óptimo del sistema de alcantarillado, drenaje sanitario y pluvial ejecutado</t>
  </si>
  <si>
    <t>2.1 - Elaboración de proyectos de mejoramiento del servicio de alcantarillado, drenaje sanitario y pluvial ejecutado</t>
  </si>
  <si>
    <t>2.2 - Mejoramiento del servicio de alcantarillado, drenaje sanitario y pluvial ejecutado</t>
  </si>
  <si>
    <t>3. Programa de rehabilitación de alcantarillado, drenaje sanitario y pluvial ejecutado</t>
  </si>
  <si>
    <t>3.1 - Elaboración de proyectos de rehabilitación de alcantarillado, drenaje sanitario y pluvial ejecutado</t>
  </si>
  <si>
    <t xml:space="preserve">3.2 - Ejecución del proyecto de  rehabilitación de alcantarillado, drenaje sanitario y pluvial </t>
  </si>
  <si>
    <t>Mide la contribución al saneamiento básico, mejorando la red de drenaje sanitario o pluvial, alcantarillado y ordenación de aguas residuales en la demarcación del Municipio de Oaxaca de Juárez.</t>
  </si>
  <si>
    <t xml:space="preserve">Número de obras ejecutadas/Número de obras aprobadas*100 </t>
  </si>
  <si>
    <t>Mide el número de personas que reciben servicios de drenaje sanitario o pluvial, alcantarillado y ordenación de aguas residuales</t>
  </si>
  <si>
    <t>Número de personas atendidas/Número de personas Programadas*100</t>
  </si>
  <si>
    <t>Mide las acciones de infraestructura de alcantarillado, drenaje sanitario y pluvial mejorados</t>
  </si>
  <si>
    <t>Número de obras de infraestructura realizadass/Número de obras de infraestructura aprobadas*100</t>
  </si>
  <si>
    <t>Mide el número de proyectos elaborados para la construcción de la red de alcantarillado, drenaje sanitario y pluvial.</t>
  </si>
  <si>
    <t>Número de proyectos elaborados/número de proyectos aprobados*100</t>
  </si>
  <si>
    <t>Mide el número de obras de Construcción de la red de drenaje sanitario o pluvial y alcantarillado ejecutadas.</t>
  </si>
  <si>
    <t xml:space="preserve">Número de obras de Construídas / Número de obras de aprobadas*100 </t>
  </si>
  <si>
    <t>Mide el óptimo mejoramiento del sistema de alcantarillado, drenaje sanitario y pluvial realizadas</t>
  </si>
  <si>
    <t>Número de obras de mejoramiento realizadas/Número de obras de mejoramiento aprobadas.</t>
  </si>
  <si>
    <t>Mide el numero proyectos elaborados del mejoramiento del servicio de alcantarillado, drenaje sanitario y pluvial ejecutado</t>
  </si>
  <si>
    <t>Número proyectos elaborados/Número proyectos aprobados*100</t>
  </si>
  <si>
    <t>Mide el Mejoramiento del servicio de alcantarillado, drenaje sanitario y pluvial ejecutado</t>
  </si>
  <si>
    <t>Número de obras de  mejoramiento ejecutadas/Número de obras de  mejoramiento aprobadas*100</t>
  </si>
  <si>
    <t>Mide las acciones de  rehabilitación de alcantarillado, drenaje sanitario y pluvial ejecutadas.</t>
  </si>
  <si>
    <t>Número de obras rehabilitadas/Número de obras rehabilitación aprobadas*100</t>
  </si>
  <si>
    <t xml:space="preserve">Número de proyectos elaborados de rehabilitación de alcantarillado, drenaje sanitario y pluvial. </t>
  </si>
  <si>
    <t xml:space="preserve">Número de proyectos elaborados /Número de proyectos aprobados*100 </t>
  </si>
  <si>
    <t>Mide el número de obras de  rehabilitación de alcantarillado, drenaje sanitario y pluvial ejecutados.</t>
  </si>
  <si>
    <t>Número de obras ejecutados/Número de obras aprobadas*100</t>
  </si>
  <si>
    <t>C. Filomón Cruz Domínguez 
Jefe del Departamento de Concertación y enlace IMPLAN</t>
  </si>
  <si>
    <t>Mtra. Arq. Yvonne Denisse Arandia Valencia
Secretaria de Obras Públicas y Desarrollo Urbano</t>
  </si>
  <si>
    <t>Estrategco</t>
  </si>
  <si>
    <t>mensual</t>
  </si>
  <si>
    <t>Anual</t>
  </si>
  <si>
    <t>Informe Anual</t>
  </si>
  <si>
    <t>InformeAnual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</si>
</sst>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9"/>
  <sheetViews>
    <sheetView tabSelected="1" view="pageBreakPreview" topLeftCell="C3" zoomScale="89" zoomScaleNormal="95" zoomScaleSheetLayoutView="89" workbookViewId="0">
      <selection activeCell="L14" sqref="L1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3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5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5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5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2">
      <c r="A5" s="6"/>
      <c r="B5" s="65" t="s">
        <v>1</v>
      </c>
      <c r="C5" s="65"/>
      <c r="D5" s="54" t="s">
        <v>32</v>
      </c>
      <c r="E5" s="55"/>
      <c r="F5" s="55"/>
      <c r="G5" s="55"/>
      <c r="H5" s="55"/>
      <c r="I5" s="55"/>
      <c r="J5" s="55"/>
      <c r="K5" s="13" t="s">
        <v>90</v>
      </c>
      <c r="L5" s="6"/>
      <c r="M5" s="66" t="s">
        <v>2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18" customHeight="1" x14ac:dyDescent="0.25">
      <c r="A6" s="6"/>
      <c r="B6" s="67" t="s">
        <v>3</v>
      </c>
      <c r="C6" s="68"/>
      <c r="D6" s="54" t="s">
        <v>83</v>
      </c>
      <c r="E6" s="55"/>
      <c r="F6" s="55"/>
      <c r="G6" s="55"/>
      <c r="H6" s="55"/>
      <c r="I6" s="55"/>
      <c r="J6" s="55"/>
      <c r="K6" s="13" t="s">
        <v>90</v>
      </c>
      <c r="L6" s="6"/>
      <c r="M6" s="56" t="s">
        <v>4</v>
      </c>
      <c r="N6" s="56"/>
      <c r="O6" s="69" t="s">
        <v>97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46.2" customHeight="1" x14ac:dyDescent="0.25">
      <c r="A7" s="6"/>
      <c r="B7" s="52" t="s">
        <v>5</v>
      </c>
      <c r="C7" s="53"/>
      <c r="D7" s="54" t="s">
        <v>93</v>
      </c>
      <c r="E7" s="55"/>
      <c r="F7" s="55"/>
      <c r="G7" s="55"/>
      <c r="H7" s="55"/>
      <c r="I7" s="55"/>
      <c r="J7" s="55"/>
      <c r="K7" s="13" t="s">
        <v>90</v>
      </c>
      <c r="L7" s="6"/>
      <c r="M7" s="56" t="s">
        <v>6</v>
      </c>
      <c r="N7" s="56"/>
      <c r="O7" s="57" t="s">
        <v>98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96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2">
      <c r="A10" s="7"/>
      <c r="B10" s="48" t="s">
        <v>11</v>
      </c>
      <c r="C10" s="46" t="s">
        <v>12</v>
      </c>
      <c r="D10" s="46" t="s">
        <v>13</v>
      </c>
      <c r="E10" s="46" t="s">
        <v>14</v>
      </c>
      <c r="F10" s="48" t="s">
        <v>15</v>
      </c>
      <c r="G10" s="46" t="s">
        <v>16</v>
      </c>
      <c r="H10" s="46" t="s">
        <v>17</v>
      </c>
      <c r="I10" s="48" t="s">
        <v>18</v>
      </c>
      <c r="J10" s="48" t="s">
        <v>19</v>
      </c>
      <c r="K10" s="50" t="s">
        <v>20</v>
      </c>
      <c r="L10" s="51"/>
      <c r="M10" s="37" t="s">
        <v>21</v>
      </c>
      <c r="N10" s="37" t="s">
        <v>22</v>
      </c>
      <c r="O10" s="37" t="s">
        <v>23</v>
      </c>
      <c r="P10" s="37" t="s">
        <v>24</v>
      </c>
      <c r="Q10" s="40" t="s">
        <v>95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95</v>
      </c>
      <c r="W10" s="44" t="s">
        <v>21</v>
      </c>
      <c r="X10" s="44" t="s">
        <v>22</v>
      </c>
      <c r="Y10" s="44" t="s">
        <v>23</v>
      </c>
      <c r="Z10" s="44" t="s">
        <v>24</v>
      </c>
      <c r="AA10" s="38" t="s">
        <v>25</v>
      </c>
      <c r="AB10" s="63"/>
    </row>
    <row r="11" spans="1:28" s="3" customFormat="1" ht="13.5" customHeight="1" x14ac:dyDescent="0.2">
      <c r="A11" s="7"/>
      <c r="B11" s="49"/>
      <c r="C11" s="47"/>
      <c r="D11" s="47"/>
      <c r="E11" s="47"/>
      <c r="F11" s="47"/>
      <c r="G11" s="47"/>
      <c r="H11" s="47"/>
      <c r="I11" s="49"/>
      <c r="J11" s="49"/>
      <c r="K11" s="8" t="s">
        <v>26</v>
      </c>
      <c r="L11" s="8" t="s">
        <v>27</v>
      </c>
      <c r="M11" s="37"/>
      <c r="N11" s="37"/>
      <c r="O11" s="37"/>
      <c r="P11" s="37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39"/>
      <c r="AB11" s="63"/>
    </row>
    <row r="12" spans="1:28" s="4" customFormat="1" ht="87" customHeight="1" x14ac:dyDescent="0.3">
      <c r="A12" s="9"/>
      <c r="B12" s="14" t="s">
        <v>108</v>
      </c>
      <c r="C12" s="14" t="s">
        <v>116</v>
      </c>
      <c r="D12" s="29" t="s">
        <v>127</v>
      </c>
      <c r="E12" s="29" t="s">
        <v>128</v>
      </c>
      <c r="F12" s="14" t="s">
        <v>99</v>
      </c>
      <c r="G12" s="14" t="s">
        <v>151</v>
      </c>
      <c r="H12" s="14" t="s">
        <v>101</v>
      </c>
      <c r="I12" s="14" t="s">
        <v>153</v>
      </c>
      <c r="J12" s="14" t="s">
        <v>102</v>
      </c>
      <c r="K12" s="15">
        <v>0</v>
      </c>
      <c r="L12" s="15">
        <v>2022</v>
      </c>
      <c r="M12" s="17">
        <v>0</v>
      </c>
      <c r="N12" s="17">
        <v>0</v>
      </c>
      <c r="O12" s="17">
        <v>0</v>
      </c>
      <c r="P12" s="17">
        <v>100</v>
      </c>
      <c r="Q12" s="16">
        <f>SUM(M12:P12)</f>
        <v>100</v>
      </c>
      <c r="R12" s="17">
        <v>0</v>
      </c>
      <c r="S12" s="17">
        <f>N12</f>
        <v>0</v>
      </c>
      <c r="T12" s="17">
        <v>0</v>
      </c>
      <c r="U12" s="17">
        <v>0</v>
      </c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4" t="s">
        <v>154</v>
      </c>
    </row>
    <row r="13" spans="1:28" ht="58.2" customHeight="1" x14ac:dyDescent="0.25">
      <c r="A13" s="5"/>
      <c r="B13" s="20" t="s">
        <v>109</v>
      </c>
      <c r="C13" s="20" t="s">
        <v>117</v>
      </c>
      <c r="D13" s="27" t="s">
        <v>129</v>
      </c>
      <c r="E13" s="27" t="s">
        <v>130</v>
      </c>
      <c r="F13" s="20" t="s">
        <v>99</v>
      </c>
      <c r="G13" s="14" t="s">
        <v>151</v>
      </c>
      <c r="H13" s="14" t="s">
        <v>101</v>
      </c>
      <c r="I13" s="14" t="s">
        <v>153</v>
      </c>
      <c r="J13" s="20" t="s">
        <v>102</v>
      </c>
      <c r="K13" s="25">
        <v>0</v>
      </c>
      <c r="L13" s="25">
        <v>2022</v>
      </c>
      <c r="M13" s="30">
        <v>0</v>
      </c>
      <c r="N13" s="30">
        <v>0</v>
      </c>
      <c r="O13" s="30">
        <v>0</v>
      </c>
      <c r="P13" s="30">
        <v>100</v>
      </c>
      <c r="Q13" s="22">
        <f>SUM(M13:P13)</f>
        <v>100</v>
      </c>
      <c r="R13" s="21">
        <v>0</v>
      </c>
      <c r="S13" s="21">
        <f t="shared" ref="S13:S22" si="1">N13</f>
        <v>0</v>
      </c>
      <c r="T13" s="21">
        <v>0</v>
      </c>
      <c r="U13" s="21">
        <v>0</v>
      </c>
      <c r="V13" s="23">
        <f>SUM(R13:U13)</f>
        <v>0</v>
      </c>
      <c r="W13" s="24">
        <f>M13-R13</f>
        <v>0</v>
      </c>
      <c r="X13" s="24">
        <f t="shared" si="0"/>
        <v>0</v>
      </c>
      <c r="Y13" s="24">
        <f t="shared" si="0"/>
        <v>0</v>
      </c>
      <c r="Z13" s="24">
        <f t="shared" ref="Z13" si="2">P13-U13</f>
        <v>100</v>
      </c>
      <c r="AA13" s="24">
        <f>SUM(W13:Z13)</f>
        <v>100</v>
      </c>
      <c r="AB13" s="20" t="s">
        <v>155</v>
      </c>
    </row>
    <row r="14" spans="1:28" ht="58.2" customHeight="1" x14ac:dyDescent="0.25">
      <c r="A14" s="5"/>
      <c r="B14" s="26" t="s">
        <v>113</v>
      </c>
      <c r="C14" s="20" t="s">
        <v>118</v>
      </c>
      <c r="D14" s="27" t="s">
        <v>131</v>
      </c>
      <c r="E14" s="27" t="s">
        <v>132</v>
      </c>
      <c r="F14" s="20" t="s">
        <v>99</v>
      </c>
      <c r="G14" s="14" t="s">
        <v>151</v>
      </c>
      <c r="H14" s="14" t="s">
        <v>101</v>
      </c>
      <c r="I14" s="14" t="s">
        <v>103</v>
      </c>
      <c r="J14" s="20" t="s">
        <v>102</v>
      </c>
      <c r="K14" s="25">
        <v>0</v>
      </c>
      <c r="L14" s="25">
        <v>2022</v>
      </c>
      <c r="M14" s="21">
        <v>0</v>
      </c>
      <c r="N14" s="21">
        <v>45</v>
      </c>
      <c r="O14" s="21">
        <v>35</v>
      </c>
      <c r="P14" s="21">
        <v>20</v>
      </c>
      <c r="Q14" s="22">
        <f t="shared" ref="Q14:Q22" si="3">SUM(M14:P14)</f>
        <v>100</v>
      </c>
      <c r="R14" s="21">
        <v>0</v>
      </c>
      <c r="S14" s="21">
        <f t="shared" si="1"/>
        <v>45</v>
      </c>
      <c r="T14" s="21">
        <f>O14</f>
        <v>35</v>
      </c>
      <c r="U14" s="21">
        <v>0</v>
      </c>
      <c r="V14" s="23">
        <f t="shared" ref="V14:V22" si="4">SUM(R14:U14)</f>
        <v>80</v>
      </c>
      <c r="W14" s="24">
        <f t="shared" ref="W14:W22" si="5">M14-R14</f>
        <v>0</v>
      </c>
      <c r="X14" s="24">
        <f t="shared" ref="X14:X22" si="6">N14-S14</f>
        <v>0</v>
      </c>
      <c r="Y14" s="24">
        <f t="shared" ref="Y14:Y22" si="7">O14-T14</f>
        <v>0</v>
      </c>
      <c r="Z14" s="24">
        <f t="shared" ref="Z14:Z22" si="8">P14-U14</f>
        <v>20</v>
      </c>
      <c r="AA14" s="24">
        <f t="shared" ref="AA14:AA22" si="9">SUM(W14:Z14)</f>
        <v>20</v>
      </c>
      <c r="AB14" s="20" t="s">
        <v>104</v>
      </c>
    </row>
    <row r="15" spans="1:28" ht="74.400000000000006" customHeight="1" x14ac:dyDescent="0.25">
      <c r="A15" s="5"/>
      <c r="B15" s="20" t="s">
        <v>114</v>
      </c>
      <c r="C15" s="20" t="s">
        <v>119</v>
      </c>
      <c r="D15" s="27" t="s">
        <v>133</v>
      </c>
      <c r="E15" s="27" t="s">
        <v>134</v>
      </c>
      <c r="F15" s="20" t="s">
        <v>99</v>
      </c>
      <c r="G15" s="20" t="s">
        <v>100</v>
      </c>
      <c r="H15" s="20" t="s">
        <v>101</v>
      </c>
      <c r="I15" s="20" t="s">
        <v>152</v>
      </c>
      <c r="J15" s="20" t="s">
        <v>102</v>
      </c>
      <c r="K15" s="25">
        <v>0</v>
      </c>
      <c r="L15" s="25">
        <v>2022</v>
      </c>
      <c r="M15" s="21">
        <v>0</v>
      </c>
      <c r="N15" s="21">
        <v>45</v>
      </c>
      <c r="O15" s="21">
        <v>35</v>
      </c>
      <c r="P15" s="21">
        <v>20</v>
      </c>
      <c r="Q15" s="22">
        <f t="shared" si="3"/>
        <v>100</v>
      </c>
      <c r="R15" s="21">
        <v>0</v>
      </c>
      <c r="S15" s="21">
        <f t="shared" si="1"/>
        <v>45</v>
      </c>
      <c r="T15" s="21">
        <f t="shared" ref="T15:T22" si="10">O15</f>
        <v>35</v>
      </c>
      <c r="U15" s="21">
        <v>0</v>
      </c>
      <c r="V15" s="23">
        <f t="shared" si="4"/>
        <v>80</v>
      </c>
      <c r="W15" s="24">
        <f t="shared" si="5"/>
        <v>0</v>
      </c>
      <c r="X15" s="24">
        <f t="shared" si="6"/>
        <v>0</v>
      </c>
      <c r="Y15" s="24">
        <f t="shared" si="7"/>
        <v>0</v>
      </c>
      <c r="Z15" s="24">
        <f t="shared" si="8"/>
        <v>20</v>
      </c>
      <c r="AA15" s="24">
        <f t="shared" si="9"/>
        <v>20</v>
      </c>
      <c r="AB15" s="20" t="s">
        <v>104</v>
      </c>
    </row>
    <row r="16" spans="1:28" ht="48.6" customHeight="1" x14ac:dyDescent="0.25">
      <c r="A16" s="5"/>
      <c r="B16" s="20" t="s">
        <v>115</v>
      </c>
      <c r="C16" s="20" t="s">
        <v>120</v>
      </c>
      <c r="D16" s="27" t="s">
        <v>135</v>
      </c>
      <c r="E16" s="27" t="s">
        <v>136</v>
      </c>
      <c r="F16" s="20" t="s">
        <v>99</v>
      </c>
      <c r="G16" s="20" t="s">
        <v>100</v>
      </c>
      <c r="H16" s="20" t="s">
        <v>101</v>
      </c>
      <c r="I16" s="20" t="s">
        <v>152</v>
      </c>
      <c r="J16" s="20" t="s">
        <v>102</v>
      </c>
      <c r="K16" s="25">
        <v>0</v>
      </c>
      <c r="L16" s="25">
        <v>2022</v>
      </c>
      <c r="M16" s="21">
        <v>0</v>
      </c>
      <c r="N16" s="21">
        <v>45</v>
      </c>
      <c r="O16" s="21">
        <v>35</v>
      </c>
      <c r="P16" s="21">
        <v>20</v>
      </c>
      <c r="Q16" s="22">
        <f t="shared" si="3"/>
        <v>100</v>
      </c>
      <c r="R16" s="21">
        <v>0</v>
      </c>
      <c r="S16" s="21">
        <f t="shared" si="1"/>
        <v>45</v>
      </c>
      <c r="T16" s="21">
        <f t="shared" si="10"/>
        <v>35</v>
      </c>
      <c r="U16" s="21">
        <v>0</v>
      </c>
      <c r="V16" s="23">
        <f t="shared" si="4"/>
        <v>80</v>
      </c>
      <c r="W16" s="24">
        <f t="shared" si="5"/>
        <v>0</v>
      </c>
      <c r="X16" s="24">
        <f t="shared" si="6"/>
        <v>0</v>
      </c>
      <c r="Y16" s="24">
        <f t="shared" si="7"/>
        <v>0</v>
      </c>
      <c r="Z16" s="24">
        <f t="shared" si="8"/>
        <v>20</v>
      </c>
      <c r="AA16" s="24">
        <f t="shared" si="9"/>
        <v>20</v>
      </c>
      <c r="AB16" s="20" t="s">
        <v>104</v>
      </c>
    </row>
    <row r="17" spans="1:28" ht="50.4" customHeight="1" x14ac:dyDescent="0.25">
      <c r="A17" s="5"/>
      <c r="B17" s="26" t="s">
        <v>110</v>
      </c>
      <c r="C17" s="20" t="s">
        <v>121</v>
      </c>
      <c r="D17" s="27" t="s">
        <v>137</v>
      </c>
      <c r="E17" s="27" t="s">
        <v>138</v>
      </c>
      <c r="F17" s="20" t="s">
        <v>99</v>
      </c>
      <c r="G17" s="14" t="s">
        <v>151</v>
      </c>
      <c r="H17" s="20" t="s">
        <v>101</v>
      </c>
      <c r="I17" s="20" t="s">
        <v>103</v>
      </c>
      <c r="J17" s="20" t="s">
        <v>102</v>
      </c>
      <c r="K17" s="25">
        <v>0</v>
      </c>
      <c r="L17" s="25">
        <v>2022</v>
      </c>
      <c r="M17" s="21">
        <v>0</v>
      </c>
      <c r="N17" s="21">
        <v>45</v>
      </c>
      <c r="O17" s="21">
        <v>35</v>
      </c>
      <c r="P17" s="21">
        <v>20</v>
      </c>
      <c r="Q17" s="22">
        <f t="shared" si="3"/>
        <v>100</v>
      </c>
      <c r="R17" s="21">
        <v>0</v>
      </c>
      <c r="S17" s="21">
        <f t="shared" si="1"/>
        <v>45</v>
      </c>
      <c r="T17" s="21">
        <f t="shared" si="10"/>
        <v>35</v>
      </c>
      <c r="U17" s="21">
        <v>0</v>
      </c>
      <c r="V17" s="23">
        <f t="shared" si="4"/>
        <v>80</v>
      </c>
      <c r="W17" s="24">
        <f t="shared" si="5"/>
        <v>0</v>
      </c>
      <c r="X17" s="24">
        <f t="shared" si="6"/>
        <v>0</v>
      </c>
      <c r="Y17" s="24">
        <f t="shared" si="7"/>
        <v>0</v>
      </c>
      <c r="Z17" s="24">
        <f t="shared" si="8"/>
        <v>20</v>
      </c>
      <c r="AA17" s="24">
        <f t="shared" si="9"/>
        <v>20</v>
      </c>
      <c r="AB17" s="20" t="s">
        <v>104</v>
      </c>
    </row>
    <row r="18" spans="1:28" ht="57.6" customHeight="1" x14ac:dyDescent="0.25">
      <c r="A18" s="5"/>
      <c r="B18" s="20" t="s">
        <v>111</v>
      </c>
      <c r="C18" s="20" t="s">
        <v>122</v>
      </c>
      <c r="D18" s="27" t="s">
        <v>139</v>
      </c>
      <c r="E18" s="27" t="s">
        <v>140</v>
      </c>
      <c r="F18" s="20" t="s">
        <v>99</v>
      </c>
      <c r="G18" s="20" t="s">
        <v>100</v>
      </c>
      <c r="H18" s="20" t="s">
        <v>101</v>
      </c>
      <c r="I18" s="20" t="s">
        <v>152</v>
      </c>
      <c r="J18" s="20" t="s">
        <v>102</v>
      </c>
      <c r="K18" s="25">
        <v>0</v>
      </c>
      <c r="L18" s="25">
        <v>2022</v>
      </c>
      <c r="M18" s="21">
        <v>0</v>
      </c>
      <c r="N18" s="21">
        <v>45</v>
      </c>
      <c r="O18" s="21">
        <v>35</v>
      </c>
      <c r="P18" s="21">
        <v>20</v>
      </c>
      <c r="Q18" s="22">
        <f t="shared" si="3"/>
        <v>100</v>
      </c>
      <c r="R18" s="21">
        <v>0</v>
      </c>
      <c r="S18" s="21">
        <f t="shared" si="1"/>
        <v>45</v>
      </c>
      <c r="T18" s="21">
        <f t="shared" si="10"/>
        <v>35</v>
      </c>
      <c r="U18" s="21">
        <v>0</v>
      </c>
      <c r="V18" s="23">
        <f t="shared" si="4"/>
        <v>80</v>
      </c>
      <c r="W18" s="24">
        <f t="shared" si="5"/>
        <v>0</v>
      </c>
      <c r="X18" s="24">
        <f t="shared" si="6"/>
        <v>0</v>
      </c>
      <c r="Y18" s="24">
        <f t="shared" si="7"/>
        <v>0</v>
      </c>
      <c r="Z18" s="24">
        <f t="shared" si="8"/>
        <v>20</v>
      </c>
      <c r="AA18" s="24">
        <f t="shared" si="9"/>
        <v>20</v>
      </c>
      <c r="AB18" s="20" t="s">
        <v>104</v>
      </c>
    </row>
    <row r="19" spans="1:28" ht="52.8" customHeight="1" x14ac:dyDescent="0.25">
      <c r="A19" s="5"/>
      <c r="B19" s="20" t="s">
        <v>112</v>
      </c>
      <c r="C19" s="20" t="s">
        <v>123</v>
      </c>
      <c r="D19" s="27" t="s">
        <v>141</v>
      </c>
      <c r="E19" s="27" t="s">
        <v>142</v>
      </c>
      <c r="F19" s="20" t="s">
        <v>99</v>
      </c>
      <c r="G19" s="20" t="s">
        <v>100</v>
      </c>
      <c r="H19" s="20" t="s">
        <v>101</v>
      </c>
      <c r="I19" s="20" t="s">
        <v>152</v>
      </c>
      <c r="J19" s="20" t="s">
        <v>102</v>
      </c>
      <c r="K19" s="25">
        <v>0</v>
      </c>
      <c r="L19" s="25">
        <v>2022</v>
      </c>
      <c r="M19" s="21">
        <v>0</v>
      </c>
      <c r="N19" s="21">
        <v>45</v>
      </c>
      <c r="O19" s="21">
        <v>35</v>
      </c>
      <c r="P19" s="21">
        <v>20</v>
      </c>
      <c r="Q19" s="22">
        <f t="shared" si="3"/>
        <v>100</v>
      </c>
      <c r="R19" s="28">
        <v>0</v>
      </c>
      <c r="S19" s="21">
        <f t="shared" si="1"/>
        <v>45</v>
      </c>
      <c r="T19" s="21">
        <f t="shared" si="10"/>
        <v>35</v>
      </c>
      <c r="U19" s="21">
        <v>0</v>
      </c>
      <c r="V19" s="23">
        <f t="shared" si="4"/>
        <v>80</v>
      </c>
      <c r="W19" s="24">
        <f t="shared" si="5"/>
        <v>0</v>
      </c>
      <c r="X19" s="24">
        <f t="shared" si="6"/>
        <v>0</v>
      </c>
      <c r="Y19" s="24">
        <f t="shared" si="7"/>
        <v>0</v>
      </c>
      <c r="Z19" s="24">
        <f t="shared" si="8"/>
        <v>20</v>
      </c>
      <c r="AA19" s="24">
        <f t="shared" si="9"/>
        <v>20</v>
      </c>
      <c r="AB19" s="20" t="s">
        <v>104</v>
      </c>
    </row>
    <row r="20" spans="1:28" ht="51" customHeight="1" x14ac:dyDescent="0.25">
      <c r="A20" s="5"/>
      <c r="B20" s="26" t="s">
        <v>105</v>
      </c>
      <c r="C20" s="20" t="s">
        <v>124</v>
      </c>
      <c r="D20" s="27" t="s">
        <v>143</v>
      </c>
      <c r="E20" s="27" t="s">
        <v>144</v>
      </c>
      <c r="F20" s="20" t="s">
        <v>99</v>
      </c>
      <c r="G20" s="14" t="s">
        <v>151</v>
      </c>
      <c r="H20" s="20" t="s">
        <v>101</v>
      </c>
      <c r="I20" s="20" t="s">
        <v>103</v>
      </c>
      <c r="J20" s="20" t="s">
        <v>102</v>
      </c>
      <c r="K20" s="25">
        <v>0</v>
      </c>
      <c r="L20" s="25">
        <v>2022</v>
      </c>
      <c r="M20" s="21">
        <v>0</v>
      </c>
      <c r="N20" s="21">
        <v>45</v>
      </c>
      <c r="O20" s="21">
        <v>35</v>
      </c>
      <c r="P20" s="21">
        <v>20</v>
      </c>
      <c r="Q20" s="22">
        <f t="shared" si="3"/>
        <v>100</v>
      </c>
      <c r="R20" s="28">
        <v>0</v>
      </c>
      <c r="S20" s="21">
        <f t="shared" si="1"/>
        <v>45</v>
      </c>
      <c r="T20" s="21">
        <f t="shared" si="10"/>
        <v>35</v>
      </c>
      <c r="U20" s="21">
        <v>0</v>
      </c>
      <c r="V20" s="23">
        <f t="shared" si="4"/>
        <v>80</v>
      </c>
      <c r="W20" s="24">
        <f t="shared" si="5"/>
        <v>0</v>
      </c>
      <c r="X20" s="24">
        <f t="shared" si="6"/>
        <v>0</v>
      </c>
      <c r="Y20" s="24">
        <f t="shared" si="7"/>
        <v>0</v>
      </c>
      <c r="Z20" s="24">
        <f t="shared" si="8"/>
        <v>20</v>
      </c>
      <c r="AA20" s="24">
        <f t="shared" si="9"/>
        <v>20</v>
      </c>
      <c r="AB20" s="20" t="s">
        <v>104</v>
      </c>
    </row>
    <row r="21" spans="1:28" ht="49.8" customHeight="1" x14ac:dyDescent="0.25">
      <c r="A21" s="5"/>
      <c r="B21" s="20" t="s">
        <v>106</v>
      </c>
      <c r="C21" s="20" t="s">
        <v>125</v>
      </c>
      <c r="D21" s="27" t="s">
        <v>145</v>
      </c>
      <c r="E21" s="27" t="s">
        <v>146</v>
      </c>
      <c r="F21" s="20" t="s">
        <v>99</v>
      </c>
      <c r="G21" s="20" t="s">
        <v>100</v>
      </c>
      <c r="H21" s="20" t="s">
        <v>101</v>
      </c>
      <c r="I21" s="20" t="s">
        <v>152</v>
      </c>
      <c r="J21" s="20" t="s">
        <v>102</v>
      </c>
      <c r="K21" s="25">
        <v>0</v>
      </c>
      <c r="L21" s="25">
        <v>2022</v>
      </c>
      <c r="M21" s="21">
        <v>0</v>
      </c>
      <c r="N21" s="21">
        <v>45</v>
      </c>
      <c r="O21" s="21">
        <v>35</v>
      </c>
      <c r="P21" s="21">
        <v>20</v>
      </c>
      <c r="Q21" s="22">
        <f t="shared" si="3"/>
        <v>100</v>
      </c>
      <c r="R21" s="28">
        <v>0</v>
      </c>
      <c r="S21" s="21">
        <f t="shared" si="1"/>
        <v>45</v>
      </c>
      <c r="T21" s="21">
        <f t="shared" si="10"/>
        <v>35</v>
      </c>
      <c r="U21" s="21">
        <v>0</v>
      </c>
      <c r="V21" s="23">
        <f t="shared" si="4"/>
        <v>80</v>
      </c>
      <c r="W21" s="24">
        <f t="shared" si="5"/>
        <v>0</v>
      </c>
      <c r="X21" s="24">
        <f t="shared" si="6"/>
        <v>0</v>
      </c>
      <c r="Y21" s="24">
        <f t="shared" si="7"/>
        <v>0</v>
      </c>
      <c r="Z21" s="24">
        <f t="shared" si="8"/>
        <v>20</v>
      </c>
      <c r="AA21" s="24">
        <f t="shared" si="9"/>
        <v>20</v>
      </c>
      <c r="AB21" s="20" t="s">
        <v>104</v>
      </c>
    </row>
    <row r="22" spans="1:28" ht="48" customHeight="1" x14ac:dyDescent="0.25">
      <c r="A22" s="5"/>
      <c r="B22" s="20" t="s">
        <v>107</v>
      </c>
      <c r="C22" s="20" t="s">
        <v>126</v>
      </c>
      <c r="D22" s="27" t="s">
        <v>147</v>
      </c>
      <c r="E22" s="27" t="s">
        <v>148</v>
      </c>
      <c r="F22" s="20" t="s">
        <v>99</v>
      </c>
      <c r="G22" s="20" t="s">
        <v>100</v>
      </c>
      <c r="H22" s="20" t="s">
        <v>101</v>
      </c>
      <c r="I22" s="20" t="s">
        <v>152</v>
      </c>
      <c r="J22" s="20" t="s">
        <v>102</v>
      </c>
      <c r="K22" s="25">
        <v>0</v>
      </c>
      <c r="L22" s="25">
        <v>2022</v>
      </c>
      <c r="M22" s="21">
        <v>0</v>
      </c>
      <c r="N22" s="21">
        <v>45</v>
      </c>
      <c r="O22" s="21">
        <v>35</v>
      </c>
      <c r="P22" s="21">
        <v>20</v>
      </c>
      <c r="Q22" s="22">
        <f t="shared" si="3"/>
        <v>100</v>
      </c>
      <c r="R22" s="28">
        <v>0</v>
      </c>
      <c r="S22" s="30">
        <f t="shared" si="1"/>
        <v>45</v>
      </c>
      <c r="T22" s="21">
        <f t="shared" si="10"/>
        <v>35</v>
      </c>
      <c r="U22" s="21">
        <v>0</v>
      </c>
      <c r="V22" s="23">
        <f t="shared" si="4"/>
        <v>80</v>
      </c>
      <c r="W22" s="24">
        <f t="shared" si="5"/>
        <v>0</v>
      </c>
      <c r="X22" s="24">
        <f t="shared" si="6"/>
        <v>0</v>
      </c>
      <c r="Y22" s="24">
        <f t="shared" si="7"/>
        <v>0</v>
      </c>
      <c r="Z22" s="24">
        <f t="shared" si="8"/>
        <v>20</v>
      </c>
      <c r="AA22" s="24">
        <f t="shared" si="9"/>
        <v>20</v>
      </c>
      <c r="AB22" s="20" t="s">
        <v>104</v>
      </c>
    </row>
    <row r="33" spans="3:27" ht="15" customHeight="1" x14ac:dyDescent="0.25">
      <c r="C33" s="34" t="s">
        <v>28</v>
      </c>
      <c r="D33" s="34"/>
      <c r="E33" s="3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4" t="s">
        <v>29</v>
      </c>
      <c r="W33" s="34"/>
      <c r="X33" s="34"/>
      <c r="Y33" s="34"/>
      <c r="Z33" s="34"/>
      <c r="AA33" s="34"/>
    </row>
    <row r="34" spans="3:27" ht="13.8" x14ac:dyDescent="0.25">
      <c r="C34" s="35"/>
      <c r="D34" s="35"/>
      <c r="E34" s="35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5"/>
      <c r="W34" s="35"/>
      <c r="X34" s="35"/>
      <c r="Y34" s="35"/>
      <c r="Z34" s="35"/>
      <c r="AA34" s="35"/>
    </row>
    <row r="35" spans="3:27" ht="15" customHeight="1" x14ac:dyDescent="0.25">
      <c r="C35" s="36"/>
      <c r="D35" s="36"/>
      <c r="E35" s="3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6"/>
      <c r="W35" s="36"/>
      <c r="X35" s="36"/>
      <c r="Y35" s="36"/>
      <c r="Z35" s="36"/>
      <c r="AA35" s="36"/>
    </row>
    <row r="36" spans="3:27" ht="13.8" x14ac:dyDescent="0.25">
      <c r="C36" s="31"/>
      <c r="D36" s="31"/>
      <c r="E36" s="31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1"/>
      <c r="W36" s="31"/>
      <c r="X36" s="31"/>
      <c r="Y36" s="31"/>
      <c r="Z36" s="31"/>
      <c r="AA36" s="31"/>
    </row>
    <row r="37" spans="3:27" ht="66" customHeight="1" x14ac:dyDescent="0.25">
      <c r="C37" s="32" t="s">
        <v>149</v>
      </c>
      <c r="D37" s="33"/>
      <c r="E37" s="33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2" t="s">
        <v>150</v>
      </c>
      <c r="W37" s="33"/>
      <c r="X37" s="33"/>
      <c r="Y37" s="33"/>
      <c r="Z37" s="33"/>
      <c r="AA37" s="33"/>
    </row>
    <row r="38" spans="3:27" ht="13.8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3:27" ht="13.8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6:E36"/>
    <mergeCell ref="V36:AA36"/>
    <mergeCell ref="C37:E37"/>
    <mergeCell ref="V37:AA37"/>
    <mergeCell ref="C33:E33"/>
    <mergeCell ref="V33:AA33"/>
    <mergeCell ref="C34:E34"/>
    <mergeCell ref="V34:AA34"/>
    <mergeCell ref="C35:E35"/>
    <mergeCell ref="V35:AA35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3" r:id="rId1"/>
  <headerFooter>
    <oddFooter>&amp;C&amp;"Tahoma,Normal"&amp;10&amp;P de &amp;N</oddFooter>
  </headerFooter>
  <rowBreaks count="1" manualBreakCount="1">
    <brk id="19" max="2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2023-04-15T20:01:42Z</cp:lastPrinted>
  <dcterms:created xsi:type="dcterms:W3CDTF">2023-03-14T18:09:27Z</dcterms:created>
  <dcterms:modified xsi:type="dcterms:W3CDTF">2023-10-05T18:57:00Z</dcterms:modified>
</cp:coreProperties>
</file>