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CECONOMIA06\Desktop\PLANEACIÓN\fichas\"/>
    </mc:Choice>
  </mc:AlternateContent>
  <xr:revisionPtr revIDLastSave="0" documentId="13_ncr:1_{E4445DFA-F109-4945-847C-7DE9FC3B70AB}" xr6:coauthVersionLast="47" xr6:coauthVersionMax="47" xr10:uidLastSave="{00000000-0000-0000-0000-000000000000}"/>
  <bookViews>
    <workbookView xWindow="-120" yWindow="-120" windowWidth="29040" windowHeight="1572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 i="1" l="1"/>
  <c r="S16" i="1"/>
  <c r="S17" i="1"/>
  <c r="S18" i="1"/>
  <c r="S19" i="1"/>
  <c r="S20" i="1"/>
  <c r="X20" i="1" s="1"/>
  <c r="S21" i="1"/>
  <c r="S22" i="1"/>
  <c r="X22" i="1" s="1"/>
  <c r="S23" i="1"/>
  <c r="X23" i="1" s="1"/>
  <c r="S24" i="1"/>
  <c r="S25" i="1"/>
  <c r="X25" i="1" s="1"/>
  <c r="S26" i="1"/>
  <c r="X26" i="1" s="1"/>
  <c r="S27" i="1"/>
  <c r="X27" i="1" s="1"/>
  <c r="S28" i="1"/>
  <c r="S29" i="1"/>
  <c r="X29" i="1" s="1"/>
  <c r="S30" i="1"/>
  <c r="X30" i="1" s="1"/>
  <c r="S31" i="1"/>
  <c r="S32" i="1"/>
  <c r="X32" i="1" s="1"/>
  <c r="S33" i="1"/>
  <c r="V33" i="1" s="1"/>
  <c r="S34" i="1"/>
  <c r="V34" i="1" s="1"/>
  <c r="S35" i="1"/>
  <c r="X35" i="1" s="1"/>
  <c r="S36" i="1"/>
  <c r="X36" i="1" s="1"/>
  <c r="S37" i="1"/>
  <c r="X37" i="1" s="1"/>
  <c r="S38" i="1"/>
  <c r="X38" i="1" s="1"/>
  <c r="S39" i="1"/>
  <c r="S40" i="1"/>
  <c r="S41" i="1"/>
  <c r="S42" i="1"/>
  <c r="S43" i="1"/>
  <c r="S14" i="1"/>
  <c r="X14" i="1" s="1"/>
  <c r="R15" i="1"/>
  <c r="W15" i="1" s="1"/>
  <c r="R16" i="1"/>
  <c r="W16" i="1" s="1"/>
  <c r="R17" i="1"/>
  <c r="W17" i="1" s="1"/>
  <c r="R18" i="1"/>
  <c r="W18" i="1" s="1"/>
  <c r="R19" i="1"/>
  <c r="W19" i="1" s="1"/>
  <c r="R20" i="1"/>
  <c r="W20" i="1" s="1"/>
  <c r="R21" i="1"/>
  <c r="W21" i="1" s="1"/>
  <c r="R22" i="1"/>
  <c r="R23" i="1"/>
  <c r="R24" i="1"/>
  <c r="W24" i="1" s="1"/>
  <c r="R25" i="1"/>
  <c r="W25" i="1" s="1"/>
  <c r="R26" i="1"/>
  <c r="W26" i="1" s="1"/>
  <c r="R27" i="1"/>
  <c r="R28" i="1"/>
  <c r="W28" i="1" s="1"/>
  <c r="R29" i="1"/>
  <c r="W29" i="1" s="1"/>
  <c r="R30" i="1"/>
  <c r="R31" i="1"/>
  <c r="W31" i="1" s="1"/>
  <c r="R32" i="1"/>
  <c r="W32" i="1" s="1"/>
  <c r="R33" i="1"/>
  <c r="R34" i="1"/>
  <c r="R35" i="1"/>
  <c r="W35" i="1" s="1"/>
  <c r="R36" i="1"/>
  <c r="W36" i="1" s="1"/>
  <c r="R37" i="1"/>
  <c r="W37" i="1" s="1"/>
  <c r="R38" i="1"/>
  <c r="W38" i="1" s="1"/>
  <c r="R39" i="1"/>
  <c r="R40" i="1"/>
  <c r="R41" i="1"/>
  <c r="R42" i="1"/>
  <c r="R43" i="1"/>
  <c r="R14" i="1"/>
  <c r="W14" i="1" s="1"/>
  <c r="Y14" i="1"/>
  <c r="Z14" i="1"/>
  <c r="Y32" i="1"/>
  <c r="Z32" i="1"/>
  <c r="Q31" i="1"/>
  <c r="Q32" i="1"/>
  <c r="Z38" i="1"/>
  <c r="Y38" i="1"/>
  <c r="Q38" i="1"/>
  <c r="Z37" i="1"/>
  <c r="Y37" i="1"/>
  <c r="Q37" i="1"/>
  <c r="Z36" i="1"/>
  <c r="Y36" i="1"/>
  <c r="Q36" i="1"/>
  <c r="Z35" i="1"/>
  <c r="Y35" i="1"/>
  <c r="Q35" i="1"/>
  <c r="Z34" i="1"/>
  <c r="Y34" i="1"/>
  <c r="X34" i="1"/>
  <c r="W34" i="1"/>
  <c r="Q34" i="1"/>
  <c r="Z33" i="1"/>
  <c r="Y33" i="1"/>
  <c r="W33" i="1"/>
  <c r="Q33" i="1"/>
  <c r="Z31" i="1"/>
  <c r="Y31" i="1"/>
  <c r="X31" i="1"/>
  <c r="Z30" i="1"/>
  <c r="Y30" i="1"/>
  <c r="W30" i="1"/>
  <c r="Q30" i="1"/>
  <c r="Z29" i="1"/>
  <c r="Y29" i="1"/>
  <c r="Q29" i="1"/>
  <c r="Z28" i="1"/>
  <c r="Y28" i="1"/>
  <c r="X28" i="1"/>
  <c r="Q28" i="1"/>
  <c r="Z27" i="1"/>
  <c r="Y27" i="1"/>
  <c r="W27" i="1"/>
  <c r="V27" i="1"/>
  <c r="Q27" i="1"/>
  <c r="Z26" i="1"/>
  <c r="Y26" i="1"/>
  <c r="Q26" i="1"/>
  <c r="Z25" i="1"/>
  <c r="Y25" i="1"/>
  <c r="Q25" i="1"/>
  <c r="Z24" i="1"/>
  <c r="Y24" i="1"/>
  <c r="X24" i="1"/>
  <c r="Q24" i="1"/>
  <c r="Z23" i="1"/>
  <c r="Y23" i="1"/>
  <c r="W23" i="1"/>
  <c r="Q23" i="1"/>
  <c r="Z22" i="1"/>
  <c r="Y22" i="1"/>
  <c r="W22" i="1"/>
  <c r="Q22" i="1"/>
  <c r="Z21" i="1"/>
  <c r="Y21" i="1"/>
  <c r="X21" i="1"/>
  <c r="Q21" i="1"/>
  <c r="Z20" i="1"/>
  <c r="Y20" i="1"/>
  <c r="Q20" i="1"/>
  <c r="Z19" i="1"/>
  <c r="Y19" i="1"/>
  <c r="X19" i="1"/>
  <c r="Q19" i="1"/>
  <c r="Z18" i="1"/>
  <c r="Y18" i="1"/>
  <c r="X18" i="1"/>
  <c r="Q18" i="1"/>
  <c r="Z17" i="1"/>
  <c r="Y17" i="1"/>
  <c r="X17" i="1"/>
  <c r="Q17" i="1"/>
  <c r="Z16" i="1"/>
  <c r="Y16" i="1"/>
  <c r="X16" i="1"/>
  <c r="Q16" i="1"/>
  <c r="Z15" i="1"/>
  <c r="Y15" i="1"/>
  <c r="X15" i="1"/>
  <c r="V15" i="1"/>
  <c r="Q15" i="1"/>
  <c r="Q14" i="1"/>
  <c r="Z13" i="1"/>
  <c r="Y13" i="1"/>
  <c r="X13" i="1"/>
  <c r="W13" i="1"/>
  <c r="V13" i="1"/>
  <c r="Q13" i="1"/>
  <c r="Z12" i="1"/>
  <c r="Y12" i="1"/>
  <c r="X12" i="1"/>
  <c r="W12" i="1"/>
  <c r="V12" i="1"/>
  <c r="Q12" i="1"/>
  <c r="X33" i="1" l="1"/>
  <c r="V32" i="1"/>
  <c r="V23" i="1"/>
  <c r="V25" i="1"/>
  <c r="V31" i="1"/>
  <c r="V16" i="1"/>
  <c r="V24" i="1"/>
  <c r="V19" i="1"/>
  <c r="V30" i="1"/>
  <c r="V38" i="1"/>
  <c r="V22" i="1"/>
  <c r="V26" i="1"/>
  <c r="V18" i="1"/>
  <c r="V29" i="1"/>
  <c r="V37" i="1"/>
  <c r="V28" i="1"/>
  <c r="V20" i="1"/>
  <c r="V36" i="1"/>
  <c r="AA32" i="1"/>
  <c r="AA20" i="1"/>
  <c r="AA17" i="1"/>
  <c r="AA38" i="1"/>
  <c r="AA23" i="1"/>
  <c r="AA24" i="1"/>
  <c r="AA28" i="1"/>
  <c r="AA33" i="1"/>
  <c r="AA19" i="1"/>
  <c r="AA22" i="1"/>
  <c r="AA26" i="1"/>
  <c r="AA37" i="1"/>
  <c r="AA16" i="1"/>
  <c r="AA29" i="1"/>
  <c r="AA36" i="1"/>
  <c r="AA34" i="1"/>
  <c r="AA15" i="1"/>
  <c r="AA25" i="1"/>
  <c r="AA27" i="1"/>
  <c r="AA14" i="1"/>
  <c r="AA18" i="1"/>
  <c r="AA30" i="1"/>
  <c r="AA31" i="1"/>
  <c r="AA13" i="1"/>
  <c r="AA12" i="1"/>
  <c r="V35" i="1"/>
  <c r="AA35" i="1"/>
  <c r="AA21" i="1"/>
  <c r="V14" i="1"/>
  <c r="V21" i="1"/>
  <c r="W39" i="1"/>
  <c r="X39" i="1"/>
  <c r="Y39" i="1"/>
  <c r="Z39" i="1"/>
  <c r="W40" i="1"/>
  <c r="X40" i="1"/>
  <c r="Y40" i="1"/>
  <c r="Z40" i="1"/>
  <c r="W41" i="1"/>
  <c r="X41" i="1"/>
  <c r="Y41" i="1"/>
  <c r="Z41" i="1"/>
  <c r="W42" i="1"/>
  <c r="X42" i="1"/>
  <c r="Y42" i="1"/>
  <c r="Z42" i="1"/>
  <c r="W43" i="1"/>
  <c r="X43" i="1"/>
  <c r="Y43" i="1"/>
  <c r="Z43" i="1"/>
  <c r="V39" i="1"/>
  <c r="V40" i="1"/>
  <c r="V41" i="1"/>
  <c r="V42" i="1"/>
  <c r="V43" i="1"/>
  <c r="Q39" i="1"/>
  <c r="Q40" i="1"/>
  <c r="Q41" i="1"/>
  <c r="Q42" i="1"/>
  <c r="Q43" i="1"/>
  <c r="AA42" i="1" l="1"/>
  <c r="AA40" i="1"/>
  <c r="AA41" i="1"/>
  <c r="AA43" i="1"/>
  <c r="AA39" i="1"/>
</calcChain>
</file>

<file path=xl/sharedStrings.xml><?xml version="1.0" encoding="utf-8"?>
<sst xmlns="http://schemas.openxmlformats.org/spreadsheetml/2006/main" count="425" uniqueCount="245">
  <si>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</si>
  <si>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</si>
  <si>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</si>
  <si>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</si>
  <si>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</si>
  <si>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</si>
  <si>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</si>
  <si>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</si>
  <si>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</si>
  <si>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</si>
  <si>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</si>
  <si>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</si>
  <si>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</si>
  <si>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</si>
  <si>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</si>
  <si>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</si>
  <si>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</si>
  <si>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</si>
  <si>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</si>
  <si>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</si>
  <si>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</si>
  <si>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</si>
  <si>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</si>
  <si>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</si>
  <si>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</si>
  <si>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</si>
  <si>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</si>
  <si>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</si>
  <si>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</si>
  <si>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</si>
  <si>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</si>
  <si>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</si>
  <si>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</si>
  <si>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</si>
  <si>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</si>
  <si>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</si>
  <si>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</si>
  <si>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</si>
  <si>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</si>
  <si>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</si>
  <si>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</si>
  <si>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</si>
  <si>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</si>
  <si>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</si>
  <si>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</si>
  <si>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</si>
  <si>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</si>
  <si>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</si>
  <si>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</si>
  <si>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</si>
  <si>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</si>
  <si>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</si>
  <si>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</si>
  <si>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</si>
  <si>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</si>
  <si>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</si>
  <si>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</si>
  <si>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</si>
  <si>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</si>
  <si>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</si>
  <si>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</si>
  <si>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</si>
  <si>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</si>
  <si>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</si>
  <si>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</si>
  <si>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</si>
  <si>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</si>
  <si>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</si>
  <si>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</si>
  <si>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</si>
  <si>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</si>
  <si>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</si>
  <si>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</si>
  <si>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</si>
  <si>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</si>
  <si>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</si>
  <si>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</si>
  <si>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</si>
  <si>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</si>
  <si>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</si>
  <si>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</si>
  <si>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</si>
  <si>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</si>
  <si>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</si>
  <si>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</si>
  <si>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</si>
  <si>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</si>
  <si>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</si>
  <si>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</si>
  <si>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</si>
  <si>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</si>
  <si>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</si>
  <si>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1. Oaxaca de Juárez, próspero y con futuro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</si>
  <si>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</si>
  <si>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Fin</t>
  </si>
  <si>
    <t>Tasa de Ocupación</t>
  </si>
  <si>
    <t>El Indicador Trimestral de la Actividad Económica Estatal (ITAEE) ofrece un panorama sobre la evolución económica de las entidades federativas del país.</t>
  </si>
  <si>
    <t>Indice</t>
  </si>
  <si>
    <t>Estratégico</t>
  </si>
  <si>
    <t>Economía</t>
  </si>
  <si>
    <t>Anual</t>
  </si>
  <si>
    <t>Ascendente</t>
  </si>
  <si>
    <t>Propósito</t>
  </si>
  <si>
    <t>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</si>
  <si>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</si>
  <si>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</si>
  <si>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</si>
  <si>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Componente 1</t>
  </si>
  <si>
    <t>(No. de estrategias realizadas en materia económica / No. de estrategias proyectadas en materia económica) * 100</t>
  </si>
  <si>
    <t>Trimestral</t>
  </si>
  <si>
    <t>De Gestión</t>
  </si>
  <si>
    <t>Mensual</t>
  </si>
  <si>
    <t>Informe realizado por el Departamento de Vinculación Empresarial</t>
  </si>
  <si>
    <t>Actividad 1.3</t>
  </si>
  <si>
    <t>Informe realizado por el Departamento de Desarrollo Económico y Solidario</t>
  </si>
  <si>
    <t>(No. de acciones realizadas para crear un fondo de apoyo / No. de acciones proyectadas para crear un fondo de apoyo) * 100</t>
  </si>
  <si>
    <t>Componente 2</t>
  </si>
  <si>
    <t>(No. de personas beneficiadas por la vinculación laboral proyectadas por la vinculación laboral / No. de personas proyectadas para ser beneficiadas por vinculación laboral) * 100</t>
  </si>
  <si>
    <t>Actividad 2.1</t>
  </si>
  <si>
    <t>Actividad 2.2</t>
  </si>
  <si>
    <t>(No. de personas vinculadas a través de la bolsa de trabajo municipal / No. de personas proyectadas en vinculación a través de la bolsa de trabajo municipal) * 100</t>
  </si>
  <si>
    <t>Actividad 2.3</t>
  </si>
  <si>
    <t>(No. de personas vinculadas en las brigadas de empleo / No. total de personas asistentes en las brigadas de empleo) * 100</t>
  </si>
  <si>
    <t>Componente 3</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</si>
  <si>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</si>
  <si>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</si>
  <si>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</si>
  <si>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Actividad 3.2</t>
  </si>
  <si>
    <t>(No. de acciones de promoción de los beneficios de la formalidad laboral realizadas / No. de acciones de promoción de los beneficios de la formalidad laboral proyectadas) * 100</t>
  </si>
  <si>
    <t xml:space="preserve">Informe realizado por el Departamento de Emprendimiento </t>
  </si>
  <si>
    <t>Actividad 3.3</t>
  </si>
  <si>
    <t>Actividad 3.4</t>
  </si>
  <si>
    <t>(No. de acciones de promoción para la agroecología realizadas / No. de acciones de promoción para la agroecología proyectadas) * 100</t>
  </si>
  <si>
    <t>Actividad 3.5</t>
  </si>
  <si>
    <t>Actividad 3.6</t>
  </si>
  <si>
    <t>Porcentaje de acciones de promoción del crecimiento de las actividades económicas realizadas</t>
  </si>
  <si>
    <t>(No. de acciones de promoción del crecimiento de las actividades económicas en temas de emprendimiento y competitividad / No. de acciones de promoción del crecimiento de actividades económicas proyectadas en temas de emprendimiento y competitividad) * 100</t>
  </si>
  <si>
    <t>Actividad 3.7</t>
  </si>
  <si>
    <t>Componente 4</t>
  </si>
  <si>
    <t xml:space="preserve">Actividad 4.1 </t>
  </si>
  <si>
    <t>Actividad 4.2</t>
  </si>
  <si>
    <t>Actividad 4.4</t>
  </si>
  <si>
    <t>(No. de  personas que recibieron capacitación con el fin de buscar financiamiento realizadas / No. de personas que recibieron capacitación con el fin de buscar financiamiento proyectadas) * 100</t>
  </si>
  <si>
    <t>Componente 5</t>
  </si>
  <si>
    <t>Actividad 5.1</t>
  </si>
  <si>
    <t>Componente 6</t>
  </si>
  <si>
    <t>(No. de acciones de apertura, formalización y cierre concluidas / No. de acciones de apertura, formalización y cierre proyectadas) * 100</t>
  </si>
  <si>
    <t>Informe realizado por la Unidad de Trámites Empresariales</t>
  </si>
  <si>
    <t>Actividad 6.1</t>
  </si>
  <si>
    <t>Actividad 6.2</t>
  </si>
  <si>
    <t>Porcentaje  de negocios informales con el trámite de formalización concluido</t>
  </si>
  <si>
    <t>Actividad  6.3</t>
  </si>
  <si>
    <t>(No. de negocios sin actividad con el trámite de cierre concluido / No. de negocios sin actividad con el trámite de cierre proyectado) * 100</t>
  </si>
  <si>
    <t xml:space="preserve">Descendente </t>
  </si>
  <si>
    <t>(ITAEE 2023 / ITAEE 2024) * 100</t>
  </si>
  <si>
    <t>Porcentaje de estrategias en materia económica gestionados</t>
  </si>
  <si>
    <t>Porcentaje de programas de financiamiento para las personas emprendedoras gestionados</t>
  </si>
  <si>
    <t>(No. de gestiones de financiamiento para emprendedores interesados / No. de gestiones de financiamiento para emprendedores obtenidos) * 100</t>
  </si>
  <si>
    <t>Actividad 1.4</t>
  </si>
  <si>
    <t>Porcentaje de acciones de acompañamiento y asesoramiento para las personas emprendedoras del Centro Expositor Artesanal "Donají" para comercialización de productos ejecutadas</t>
  </si>
  <si>
    <t>(No. de  acciones de acompañamiento y asesoramiento realizadas / No. de  acciones de acompañamiento y asesoramiento proyectadas) * 100</t>
  </si>
  <si>
    <t>Porcentaje de estrategias para la vinculación laboral implementadas</t>
  </si>
  <si>
    <t xml:space="preserve">Mide el porcentaje de estrategias para la vinculación laboral realizadas mediante ferias del empleo para la ciudadania del municipio de Oaxaca de Juárez </t>
  </si>
  <si>
    <t>Porcentaje de actividades presenciales y virtuales para el apoyo al empleo ejecutadas</t>
  </si>
  <si>
    <t>(No. de ferias presenciales y virtuales realizadas / No. de ferias presenciales y virtuales pronosticadas) * 100</t>
  </si>
  <si>
    <t>Porcentaje de acciones para la vinculación laboral a la población en condiciones de desempleo realizadas</t>
  </si>
  <si>
    <t>Porcentaje de brigadas de empleo en agencias, barrios y colonias del municipio realizadas</t>
  </si>
  <si>
    <t>Porcentaje de acciones de promoción de los beneficios de la formalización de establecimientos comerciales en el padrón fiscal municipal realizadas</t>
  </si>
  <si>
    <t>Porcentaje de acciones de promoción de Oaxaca de Juárez para el fomento a la inversión y creación de empleos realizadas</t>
  </si>
  <si>
    <t>(No. de  acciones de promoción realizadas / No. de  acciones de promoción proyectadas) * 100</t>
  </si>
  <si>
    <t>Porcentaje de acciones de promoción de fomento para la agroecología de los espacios semirrurales de las agencias realizadas</t>
  </si>
  <si>
    <t>Porcentaje de acciones de promoción de los beneficios de la economía social y solidaria realizadas</t>
  </si>
  <si>
    <t>Porcentaje de actividades que fomenten el desarrollo económico de personas emprendedoras y microempresarias realizadas</t>
  </si>
  <si>
    <t>(No. de acciones de promoción para fomentar el desarrollo económico de emprededores y microempresarios realizadasl / No. de acciones de promoción para fomentar el desarrollo económico de emprededores y microempresarios planificadas) * 100</t>
  </si>
  <si>
    <t>Porcentaje de estrategias para el seguimiento económico realizadas</t>
  </si>
  <si>
    <t>(No. de estrategias de implementación de capacitación empresarial realizadas / No. de estrategias de capacitación empresarial de implementación proyectadas) * 100</t>
  </si>
  <si>
    <t>Porcentaje de capacitaciones en materia de competencias laborales realizadas</t>
  </si>
  <si>
    <t>(No. de personas capacitadas en material laboral / No. de personas proyectadas capacitadas en material laboral) * 100</t>
  </si>
  <si>
    <t>Porcentaje de capacitaciones a micro y pequeñas empresas realizadas</t>
  </si>
  <si>
    <t>(No. de personas dueñas de microempresas capacitadas / No. de personas  dueñas de microempresas proyectadas para su capacitación) * 100</t>
  </si>
  <si>
    <t>Actividad 4.3</t>
  </si>
  <si>
    <t>Porcentaje de acciones de comercialización en línea para personas emprendedoras realizadas</t>
  </si>
  <si>
    <t>(No. de acciones del comercialización en vivo realizadas / No. de acciones de comercialización en vivo proyectadas) * 100</t>
  </si>
  <si>
    <t>Porcentaje de acciones que impulsen con capacitación y créditos la competitividad de personas microempresarias realizadas</t>
  </si>
  <si>
    <t>Porcentaje  de estrategias de colaboracion y difusión para el impulso de la economia social y solidaria entre empresas y centros educativos implementadas</t>
  </si>
  <si>
    <t>(No. de estrategias de colaboración y difusuión para el impulso de la economía social y solidaria realizadas  / No. estrategias de colaboración y difusuión para el impulso de la economía social y solidaria proyectadas) * 100</t>
  </si>
  <si>
    <t>Porcentaje  de acciones de colaboración para el impulso de la economía social y solidaria entre empresas y centros educativos realizadas</t>
  </si>
  <si>
    <t>Eficiencia</t>
  </si>
  <si>
    <t>Porcentaje de acciones de apertura, formalización y cierre de negocios establecidos tramitados</t>
  </si>
  <si>
    <t>Porcentaje de acciones para recepción, trámite y resolución de  apertura de nuevas empresas realizadas</t>
  </si>
  <si>
    <t>(No. de empresas nuevas con registro concluido / No. de empresas nuevas con registro proyectadas) *100</t>
  </si>
  <si>
    <t>(No. de empresas empadronadas que realicen modificación de régimen de funcionamiento concluido / No. de empresas empadronadas que realicen modificación de régimen de funcionamiento proyectado) * 100</t>
  </si>
  <si>
    <t>Porcentaje de acciones para recepción, trámite y resolución para el cierre de negocios establecidos realizadas</t>
  </si>
  <si>
    <t>Componente 7</t>
  </si>
  <si>
    <t>Porcentaje de estrategias para la regularización de establecimientos comerciales implementadas</t>
  </si>
  <si>
    <t>(No. de estrategias para la regulación de establecimientos comerciales realizadas / No. de estrategias para la regulación de establecimientos comerciales proyectadas) * 100</t>
  </si>
  <si>
    <t>Actividad 7.1</t>
  </si>
  <si>
    <t>Porcentaje de acciones de supervisión de establecimientos comerciales realizadas</t>
  </si>
  <si>
    <t>(No. de acciones de supervisiín al comercio establecido realizados / No. de acciones de supervisiín al comercio establecido proyectado) * 100</t>
  </si>
  <si>
    <t>Actividad 7.2</t>
  </si>
  <si>
    <t>Actividad 7.3</t>
  </si>
  <si>
    <t>Actividad 7.4</t>
  </si>
  <si>
    <t>'Porcentaje de inspecciones turnadas por la Unidad de Trámites empresariales para cambio de régimen, alta y/o baja del padrón fiscal municipal atendidas</t>
  </si>
  <si>
    <t>'(No. de inspecciones turnadas por la Unidad de Trámites Empresariales para cambio de régimen, alta y/o baja del padrón fiscal municipal atentidas / No. de inspecciones turnadas por la Unidad de Trámites Empresariales para cambio de régimen, alta y/o baja del padrón fiscal municipal proyectado) * 100</t>
  </si>
  <si>
    <t>Porcentaje de quejas y denuncias de establecimientos comerciales atendidas</t>
  </si>
  <si>
    <t>(No. de quejas y denuncias de establecimientos comerciales atentidas / No. de quejas y denuncias de establecimientos comerciales presentadas) * 100</t>
  </si>
  <si>
    <t xml:space="preserve">Porcentaje de establecimientos comerciales censados </t>
  </si>
  <si>
    <t>(No. de porcentaje de establecimientos comerciales censados el año actual / No. de establecimientos comerciales censado en el año previo) * 100</t>
  </si>
  <si>
    <t>L.A. José Manuel Vázquez Córdova</t>
  </si>
  <si>
    <t>Secretario de Desarrollo Económico</t>
  </si>
  <si>
    <t>Informe realizado por la Dirección de Regulación de la Actividad Comercial</t>
  </si>
  <si>
    <t>Mide el número de personas interesadas en las acciones de fomento a la inversión y empleo desarrolladas</t>
  </si>
  <si>
    <t>Mide el número de estrategias en materia económica realizados, como ferias del empleo, capacitaciones y mejores condiciones de competitividad con emprendedores</t>
  </si>
  <si>
    <t>Mide el número de programas de financiamiento gestionados para emprendedores interesados</t>
  </si>
  <si>
    <t>Mide el número de actividades presenciales y virtuales para el apoyo a personas con buscadoras de empleos realizadas</t>
  </si>
  <si>
    <t>Mide el número de acciones de vinculación de una bolsa de trabajo municipal, a través de la difusión y vinculación con las empresas de bienes y servicios participantes</t>
  </si>
  <si>
    <t>Mide el número de personas vinculadas en las brigadas de empleo, las cuales se realizan en agencias y colonias pertenecientes al Municipio de Oaxaca de Juárez</t>
  </si>
  <si>
    <t>Mide el número de acciones de promoción de Oaxaca de Juárez para el fomento a la inversión y creación de empleos mediante la visita a empresas transnacionales y/o municipios para la promoción del municipio como garante de inversión</t>
  </si>
  <si>
    <t>Mide el número de acciones de promoción para la agroecología realizadas, entre las agencias y colonias, con los comisariados ejidatarios del Municipio de Oaxaca de Juárez</t>
  </si>
  <si>
    <t>Mide el número de acciones de promoción de la economía social y solidaria realizadas con enfoque de emprendimiento</t>
  </si>
  <si>
    <t>Mide el número de acciones de promoción del crecimiento de las actividades económicas en temas de emprendimiento y competitividad</t>
  </si>
  <si>
    <t>Mide el número de acciones de promoción que fomenten el desarrollo económico de personas emprededoras y microempresarias mediante ferias de emprendimiento y/o eventos donde se den a conocer, tanto dentro como fuera del municipio de Oaxaca de Juárez</t>
  </si>
  <si>
    <t>Mide el número de estrategias para el seguimiento económico mediante la capacitación empresarial realizadas</t>
  </si>
  <si>
    <t>Mide el número de capacitaciones en temas laborales por la entidad de certificación y evaluación realizadas</t>
  </si>
  <si>
    <t xml:space="preserve">Mide el número de personas dueñas de microempresas capacitadas mediante el programa de desarrollo empresarial para el desarrollo de su competitividad </t>
  </si>
  <si>
    <t>Mide el número de acciones del programa de comercialización en vivo mediante redes sociales u otro medio digital, y también de manera presencial</t>
  </si>
  <si>
    <t>Mide el número de personas que recibieron capacitación con el fin de buscar un financiamiento</t>
  </si>
  <si>
    <t>Mide el número de  estrategias de colaboración y difusión para el impulso de la economía social y solidaria realizadas</t>
  </si>
  <si>
    <t>Mide el número de acciones para un fondo de apoyo para la consolidación de miembros de la economía social y solidaria ejecutada</t>
  </si>
  <si>
    <t>Mide el número de acciones de apertura, formalización y cierre concluidas de establecimientos comerciales en Oaxaca de Juárez</t>
  </si>
  <si>
    <t xml:space="preserve">Mide el número de empresas nuevas con registro concluido en la Unidad de trámites empresariales del Municipio de Oaxaca de Juárez </t>
  </si>
  <si>
    <t>Mide el número de acciones para la recepción, trámite y resolución para la modificación del régimen de funcionamiento de las empresas empadronadas realizadas</t>
  </si>
  <si>
    <t>Mide el número de negocios sin actividad con el trámite de cierre concluido en la Unidad de Trámites empresariales</t>
  </si>
  <si>
    <t>Mide el número de estrategias para la regulación de establecimientos comerciales realizadas mediantes inspecciones y supervisiones por parte de la Dirección de Regulación de la Actividad Comercial</t>
  </si>
  <si>
    <t>Mide el número de acciones de supervisión al comercio establecido realizados mediante operativos de control</t>
  </si>
  <si>
    <t>Mide el número de inspecciones turnadas por la Unidad de Trámites Empresariales para camhio de régimen, alta y/o baja del padrón fiscal municipal atentidas por la Dirección de Regulación de la Actividad Comercial</t>
  </si>
  <si>
    <t>Mide el número de quejas y denuncias de establecimientos comerciales atentidas por la Dirección de Regulación de la Actividad Comercial</t>
  </si>
  <si>
    <t>Mide el número de establecimientos comerciales censados por la Dirección de Regulación de la Actividad Comercial para control de datos e información de la actividad económica de Oaxaca de Juárez</t>
  </si>
  <si>
    <t>(No. de acciones de promoción de la economía social y solidaria realizadas / No. de acciones de promoción de la economía social y solidaria con enfoque de emprendimiento proyectadas) * 100</t>
  </si>
  <si>
    <t>Mide el número de acciones de promoción de los beneficios de la formalización  de establecimientos comerciales en el padrón municipal a través de flayers y promoción en redes sociales oficiales</t>
  </si>
  <si>
    <t>Mide el número de acciones de acompañamiento y asesoramiento para las personas emprendedoras del Centro Expositor Artesanal "Donají" para comercialización de productos ejecutadas a traves de capacitaciones presenciales y/o vinculación con actores clave para canales de venta</t>
  </si>
  <si>
    <t>No se concluyó con la meta, ya que no existe presupuesto para implementar programas acorde a la Unidad.</t>
  </si>
  <si>
    <t xml:space="preserve">Se sobre paso la meta, ya que existieron solicitudes de Instituciones que requirieron los servicios de alineación del área. </t>
  </si>
  <si>
    <t>Lic. Jasive K. Flores Bañuelas</t>
  </si>
  <si>
    <t xml:space="preserve">Jefa del Departamento de Emprendimiento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</si>
</sst>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Arial"/>
      <family val="2"/>
    </font>
    <font>
      <sz val="11"/>
      <name val="Arial"/>
      <family val="2"/>
    </font>
    <font>
      <sz val="8"/>
      <name val="Calibri"/>
      <family val="2"/>
      <scheme val="minor"/>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16" borderId="1" xfId="0" quotePrefix="1" applyFont="1" applyFill="1" applyBorder="1" applyAlignment="1">
      <alignment horizontal="left" vertical="center" wrapText="1"/>
    </xf>
    <xf numFmtId="0" fontId="10" fillId="16" borderId="1" xfId="0" quotePrefix="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center" vertical="center"/>
    </xf>
    <xf numFmtId="3" fontId="10" fillId="14" borderId="1"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10" fillId="4" borderId="1" xfId="0" applyNumberFormat="1" applyFont="1" applyFill="1" applyBorder="1" applyAlignment="1">
      <alignment horizontal="center" vertical="center"/>
    </xf>
    <xf numFmtId="1" fontId="10" fillId="14" borderId="1" xfId="0" applyNumberFormat="1" applyFont="1" applyFill="1" applyBorder="1" applyAlignment="1">
      <alignment horizontal="center" vertical="center"/>
    </xf>
    <xf numFmtId="1" fontId="10" fillId="15"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4" borderId="1" xfId="0" quotePrefix="1" applyFont="1" applyFill="1" applyBorder="1" applyAlignment="1">
      <alignment horizontal="center" vertical="center"/>
    </xf>
    <xf numFmtId="3" fontId="10" fillId="4" borderId="1" xfId="0" quotePrefix="1" applyNumberFormat="1" applyFont="1" applyFill="1" applyBorder="1" applyAlignment="1">
      <alignment horizontal="center" vertical="center"/>
    </xf>
    <xf numFmtId="0" fontId="11"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0" fillId="4" borderId="1" xfId="0" quotePrefix="1" applyFont="1" applyFill="1" applyBorder="1" applyAlignment="1">
      <alignment horizontal="left" vertical="center" wrapText="1"/>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 fillId="2" borderId="0" xfId="0" applyFont="1" applyFill="1" applyAlignment="1">
      <alignment horizontal="center" vertical="center"/>
    </xf>
    <xf numFmtId="0" fontId="3" fillId="3" borderId="7"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8" xfId="0" applyFont="1" applyFill="1" applyBorder="1" applyAlignment="1">
      <alignment horizontal="left" vertical="center" indent="1"/>
    </xf>
    <xf numFmtId="0" fontId="0" fillId="2" borderId="8"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9" fillId="4" borderId="1" xfId="0" quotePrefix="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sheetPr>
    <pageSetUpPr fitToPage="1"/>
  </sheetPr>
  <dimension ref="A1:AB54"/>
  <sheetViews>
    <sheetView tabSelected="1" topLeftCell="A7" zoomScale="83" workbookViewId="0">
      <selection sqref="A1:A1048576"/>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42578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42578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6.85546875" style="1" customWidth="1"/>
    <col min="29" max="29" width="4.85546875" style="1" customWidth="1"/>
    <col min="30" max="16384" width="11.42578125" style="1"/>
  </cols>
  <sheetData>
    <row r="1" spans="1:28" ht="15" customHeight="1" x14ac:dyDescent="0.2">
      <c r="A1" s="6"/>
      <c r="B1" s="62" t="s">
        <v>72</v>
      </c>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8" customHeight="1" x14ac:dyDescent="0.2">
      <c r="A2" s="6"/>
      <c r="B2" s="62"/>
      <c r="C2" s="62"/>
      <c r="D2" s="62"/>
      <c r="E2" s="62"/>
      <c r="F2" s="62"/>
      <c r="G2" s="62"/>
      <c r="H2" s="62"/>
      <c r="I2" s="62"/>
      <c r="J2" s="62"/>
      <c r="K2" s="62"/>
      <c r="L2" s="62"/>
      <c r="M2" s="62"/>
      <c r="N2" s="62"/>
      <c r="O2" s="62"/>
      <c r="P2" s="62"/>
      <c r="Q2" s="62"/>
      <c r="R2" s="62"/>
      <c r="S2" s="62"/>
      <c r="T2" s="62"/>
      <c r="U2" s="62"/>
      <c r="V2" s="62"/>
      <c r="W2" s="62"/>
      <c r="X2" s="62"/>
      <c r="Y2" s="62"/>
      <c r="Z2" s="62"/>
      <c r="AA2" s="62"/>
      <c r="AB2" s="62"/>
    </row>
    <row r="3" spans="1:28" ht="12.75" customHeight="1" x14ac:dyDescent="0.2">
      <c r="A3" s="6"/>
      <c r="B3" s="62"/>
      <c r="C3" s="62"/>
      <c r="D3" s="62"/>
      <c r="E3" s="62"/>
      <c r="F3" s="62"/>
      <c r="G3" s="62"/>
      <c r="H3" s="62"/>
      <c r="I3" s="62"/>
      <c r="J3" s="62"/>
      <c r="K3" s="62"/>
      <c r="L3" s="62"/>
      <c r="M3" s="62"/>
      <c r="N3" s="62"/>
      <c r="O3" s="62"/>
      <c r="P3" s="62"/>
      <c r="Q3" s="62"/>
      <c r="R3" s="62"/>
      <c r="S3" s="62"/>
      <c r="T3" s="62"/>
      <c r="U3" s="62"/>
      <c r="V3" s="62"/>
      <c r="W3" s="62"/>
      <c r="X3" s="62"/>
      <c r="Y3" s="62"/>
      <c r="Z3" s="62"/>
      <c r="AA3" s="62"/>
      <c r="AB3" s="62"/>
    </row>
    <row r="4" spans="1:28" x14ac:dyDescent="0.2">
      <c r="A4" s="6"/>
      <c r="B4" s="62"/>
      <c r="C4" s="62"/>
      <c r="D4" s="62"/>
      <c r="E4" s="62"/>
      <c r="F4" s="62"/>
      <c r="G4" s="62"/>
      <c r="H4" s="62"/>
      <c r="I4" s="62"/>
      <c r="J4" s="62"/>
      <c r="K4" s="62"/>
      <c r="L4" s="62"/>
      <c r="M4" s="62"/>
      <c r="N4" s="62"/>
      <c r="O4" s="62"/>
      <c r="P4" s="62"/>
      <c r="Q4" s="62"/>
      <c r="R4" s="62"/>
      <c r="S4" s="62"/>
      <c r="T4" s="62"/>
      <c r="U4" s="62"/>
      <c r="V4" s="62"/>
      <c r="W4" s="62"/>
      <c r="X4" s="62"/>
      <c r="Y4" s="62"/>
      <c r="Z4" s="62"/>
      <c r="AA4" s="62"/>
      <c r="AB4" s="62"/>
    </row>
    <row r="5" spans="1:28" s="2" customFormat="1" ht="18" customHeight="1" x14ac:dyDescent="0.15">
      <c r="A5" s="7"/>
      <c r="B5" s="63" t="s">
        <v>0</v>
      </c>
      <c r="C5" s="63"/>
      <c r="D5" s="64" t="s">
        <v>37</v>
      </c>
      <c r="E5" s="65"/>
      <c r="F5" s="65"/>
      <c r="G5" s="65"/>
      <c r="H5" s="65"/>
      <c r="I5" s="65"/>
      <c r="J5" s="65"/>
      <c r="K5" s="15" t="s">
        <v>69</v>
      </c>
      <c r="L5" s="7"/>
      <c r="M5" s="66" t="s">
        <v>1</v>
      </c>
      <c r="N5" s="66"/>
      <c r="O5" s="66"/>
      <c r="P5" s="66"/>
      <c r="Q5" s="66"/>
      <c r="R5" s="66"/>
      <c r="S5" s="66"/>
      <c r="T5" s="66"/>
      <c r="U5" s="66"/>
      <c r="V5" s="66"/>
      <c r="W5" s="66"/>
      <c r="X5" s="66"/>
      <c r="Y5" s="66"/>
      <c r="Z5" s="66"/>
      <c r="AA5" s="66"/>
      <c r="AB5" s="66"/>
    </row>
    <row r="6" spans="1:28" s="2" customFormat="1" ht="18" customHeight="1" x14ac:dyDescent="0.2">
      <c r="A6" s="7"/>
      <c r="B6" s="67" t="s">
        <v>2</v>
      </c>
      <c r="C6" s="68"/>
      <c r="D6" s="64" t="s">
        <v>73</v>
      </c>
      <c r="E6" s="65"/>
      <c r="F6" s="65"/>
      <c r="G6" s="65"/>
      <c r="H6" s="65"/>
      <c r="I6" s="65"/>
      <c r="J6" s="65"/>
      <c r="K6" s="15" t="s">
        <v>69</v>
      </c>
      <c r="L6" s="7"/>
      <c r="M6" s="69" t="s">
        <v>3</v>
      </c>
      <c r="N6" s="69"/>
      <c r="O6" s="70" t="s">
        <v>92</v>
      </c>
      <c r="P6" s="71"/>
      <c r="Q6" s="71"/>
      <c r="R6" s="71"/>
      <c r="S6" s="71"/>
      <c r="T6" s="71"/>
      <c r="U6" s="71"/>
      <c r="V6" s="71"/>
      <c r="W6" s="71"/>
      <c r="X6" s="71"/>
      <c r="Y6" s="71"/>
      <c r="Z6" s="71"/>
      <c r="AA6" s="71"/>
      <c r="AB6" s="71"/>
    </row>
    <row r="7" spans="1:28" s="2" customFormat="1" ht="90" customHeight="1" x14ac:dyDescent="0.2">
      <c r="A7" s="7"/>
      <c r="B7" s="72" t="s">
        <v>4</v>
      </c>
      <c r="C7" s="73"/>
      <c r="D7" s="64" t="s">
        <v>90</v>
      </c>
      <c r="E7" s="65"/>
      <c r="F7" s="65"/>
      <c r="G7" s="65"/>
      <c r="H7" s="65"/>
      <c r="I7" s="65"/>
      <c r="J7" s="65"/>
      <c r="K7" s="15" t="s">
        <v>69</v>
      </c>
      <c r="L7" s="7"/>
      <c r="M7" s="69" t="s">
        <v>5</v>
      </c>
      <c r="N7" s="69"/>
      <c r="O7" s="74" t="s">
        <v>93</v>
      </c>
      <c r="P7" s="71"/>
      <c r="Q7" s="71"/>
      <c r="R7" s="71"/>
      <c r="S7" s="71"/>
      <c r="T7" s="71"/>
      <c r="U7" s="71"/>
      <c r="V7" s="71"/>
      <c r="W7" s="71"/>
      <c r="X7" s="71"/>
      <c r="Y7" s="71"/>
      <c r="Z7" s="71"/>
      <c r="AA7" s="71"/>
      <c r="AB7" s="71"/>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51" t="s">
        <v>6</v>
      </c>
      <c r="C9" s="51"/>
      <c r="D9" s="51"/>
      <c r="E9" s="51"/>
      <c r="F9" s="51"/>
      <c r="G9" s="51"/>
      <c r="H9" s="51"/>
      <c r="I9" s="51"/>
      <c r="J9" s="51"/>
      <c r="K9" s="51"/>
      <c r="L9" s="51"/>
      <c r="M9" s="52" t="s">
        <v>7</v>
      </c>
      <c r="N9" s="52"/>
      <c r="O9" s="52"/>
      <c r="P9" s="52"/>
      <c r="Q9" s="52"/>
      <c r="R9" s="53" t="s">
        <v>8</v>
      </c>
      <c r="S9" s="53"/>
      <c r="T9" s="53"/>
      <c r="U9" s="53"/>
      <c r="V9" s="53"/>
      <c r="W9" s="54" t="s">
        <v>71</v>
      </c>
      <c r="X9" s="54"/>
      <c r="Y9" s="54"/>
      <c r="Z9" s="54"/>
      <c r="AA9" s="54"/>
      <c r="AB9" s="55" t="s">
        <v>9</v>
      </c>
    </row>
    <row r="10" spans="1:28" s="3" customFormat="1" ht="13.5" customHeight="1" x14ac:dyDescent="0.15">
      <c r="A10" s="8"/>
      <c r="B10" s="56" t="s">
        <v>10</v>
      </c>
      <c r="C10" s="58" t="s">
        <v>11</v>
      </c>
      <c r="D10" s="58" t="s">
        <v>12</v>
      </c>
      <c r="E10" s="58" t="s">
        <v>13</v>
      </c>
      <c r="F10" s="56" t="s">
        <v>14</v>
      </c>
      <c r="G10" s="58" t="s">
        <v>15</v>
      </c>
      <c r="H10" s="58" t="s">
        <v>16</v>
      </c>
      <c r="I10" s="56" t="s">
        <v>17</v>
      </c>
      <c r="J10" s="56" t="s">
        <v>18</v>
      </c>
      <c r="K10" s="60" t="s">
        <v>19</v>
      </c>
      <c r="L10" s="61"/>
      <c r="M10" s="43" t="s">
        <v>20</v>
      </c>
      <c r="N10" s="43" t="s">
        <v>21</v>
      </c>
      <c r="O10" s="43" t="s">
        <v>22</v>
      </c>
      <c r="P10" s="43" t="s">
        <v>23</v>
      </c>
      <c r="Q10" s="43" t="s">
        <v>70</v>
      </c>
      <c r="R10" s="47" t="s">
        <v>20</v>
      </c>
      <c r="S10" s="47" t="s">
        <v>21</v>
      </c>
      <c r="T10" s="47" t="s">
        <v>22</v>
      </c>
      <c r="U10" s="47" t="s">
        <v>23</v>
      </c>
      <c r="V10" s="47" t="s">
        <v>70</v>
      </c>
      <c r="W10" s="49" t="s">
        <v>20</v>
      </c>
      <c r="X10" s="49" t="s">
        <v>21</v>
      </c>
      <c r="Y10" s="49" t="s">
        <v>22</v>
      </c>
      <c r="Z10" s="49" t="s">
        <v>23</v>
      </c>
      <c r="AA10" s="44" t="s">
        <v>24</v>
      </c>
      <c r="AB10" s="55"/>
    </row>
    <row r="11" spans="1:28" s="3" customFormat="1" ht="13.5" customHeight="1" x14ac:dyDescent="0.15">
      <c r="A11" s="8"/>
      <c r="B11" s="57"/>
      <c r="C11" s="59"/>
      <c r="D11" s="59"/>
      <c r="E11" s="59"/>
      <c r="F11" s="59"/>
      <c r="G11" s="59"/>
      <c r="H11" s="59"/>
      <c r="I11" s="57"/>
      <c r="J11" s="57"/>
      <c r="K11" s="9" t="s">
        <v>25</v>
      </c>
      <c r="L11" s="9" t="s">
        <v>26</v>
      </c>
      <c r="M11" s="43"/>
      <c r="N11" s="43"/>
      <c r="O11" s="43"/>
      <c r="P11" s="43"/>
      <c r="Q11" s="46"/>
      <c r="R11" s="47"/>
      <c r="S11" s="47"/>
      <c r="T11" s="47"/>
      <c r="U11" s="47"/>
      <c r="V11" s="48"/>
      <c r="W11" s="50"/>
      <c r="X11" s="50"/>
      <c r="Y11" s="50"/>
      <c r="Z11" s="50"/>
      <c r="AA11" s="45"/>
      <c r="AB11" s="55"/>
    </row>
    <row r="12" spans="1:28" s="4" customFormat="1" ht="128.25" x14ac:dyDescent="0.25">
      <c r="A12" s="10"/>
      <c r="B12" s="24" t="s">
        <v>94</v>
      </c>
      <c r="C12" s="16" t="s">
        <v>95</v>
      </c>
      <c r="D12" s="24" t="s">
        <v>96</v>
      </c>
      <c r="E12" s="25" t="s">
        <v>154</v>
      </c>
      <c r="F12" s="24" t="s">
        <v>97</v>
      </c>
      <c r="G12" s="24" t="s">
        <v>98</v>
      </c>
      <c r="H12" s="24" t="s">
        <v>99</v>
      </c>
      <c r="I12" s="24" t="s">
        <v>100</v>
      </c>
      <c r="J12" s="24" t="s">
        <v>101</v>
      </c>
      <c r="K12" s="26">
        <v>3</v>
      </c>
      <c r="L12" s="26">
        <v>2023</v>
      </c>
      <c r="M12" s="27">
        <v>0</v>
      </c>
      <c r="N12" s="27">
        <v>0</v>
      </c>
      <c r="O12" s="27">
        <v>0</v>
      </c>
      <c r="P12" s="27">
        <v>4</v>
      </c>
      <c r="Q12" s="28">
        <f>SUM(M12:P12)</f>
        <v>4</v>
      </c>
      <c r="R12" s="29">
        <v>0</v>
      </c>
      <c r="S12" s="30">
        <v>0</v>
      </c>
      <c r="T12" s="30">
        <v>0</v>
      </c>
      <c r="U12" s="30">
        <v>4</v>
      </c>
      <c r="V12" s="31">
        <f>SUM(R12:U12)</f>
        <v>4</v>
      </c>
      <c r="W12" s="32">
        <f>M12-R12</f>
        <v>0</v>
      </c>
      <c r="X12" s="32">
        <f t="shared" ref="X12:Z25" si="0">N12-S12</f>
        <v>0</v>
      </c>
      <c r="Y12" s="32">
        <f t="shared" si="0"/>
        <v>0</v>
      </c>
      <c r="Z12" s="32">
        <f>P12-U12</f>
        <v>0</v>
      </c>
      <c r="AA12" s="32">
        <f>SUM(W12:Z12)</f>
        <v>0</v>
      </c>
      <c r="AB12" s="24" t="s">
        <v>129</v>
      </c>
    </row>
    <row r="13" spans="1:28" ht="171" x14ac:dyDescent="0.2">
      <c r="A13" s="6"/>
      <c r="B13" s="24" t="s">
        <v>102</v>
      </c>
      <c r="C13" s="16" t="s">
        <v>103</v>
      </c>
      <c r="D13" s="16" t="s">
        <v>211</v>
      </c>
      <c r="E13" s="24" t="s">
        <v>104</v>
      </c>
      <c r="F13" s="24" t="s">
        <v>105</v>
      </c>
      <c r="G13" s="24" t="s">
        <v>98</v>
      </c>
      <c r="H13" s="24" t="s">
        <v>187</v>
      </c>
      <c r="I13" s="24" t="s">
        <v>100</v>
      </c>
      <c r="J13" s="24" t="s">
        <v>101</v>
      </c>
      <c r="K13" s="26">
        <v>100</v>
      </c>
      <c r="L13" s="26">
        <v>2023</v>
      </c>
      <c r="M13" s="27">
        <v>0</v>
      </c>
      <c r="N13" s="27">
        <v>0</v>
      </c>
      <c r="O13" s="27">
        <v>0</v>
      </c>
      <c r="P13" s="27">
        <v>100</v>
      </c>
      <c r="Q13" s="28">
        <f>SUM(M13:P13)</f>
        <v>100</v>
      </c>
      <c r="R13" s="29">
        <v>0</v>
      </c>
      <c r="S13" s="30">
        <v>0</v>
      </c>
      <c r="T13" s="30">
        <v>0</v>
      </c>
      <c r="U13" s="30">
        <v>100</v>
      </c>
      <c r="V13" s="31">
        <f>SUM(R13:U13)</f>
        <v>100</v>
      </c>
      <c r="W13" s="32">
        <f>M13-R13</f>
        <v>0</v>
      </c>
      <c r="X13" s="32">
        <f t="shared" si="0"/>
        <v>0</v>
      </c>
      <c r="Y13" s="32">
        <f t="shared" si="0"/>
        <v>0</v>
      </c>
      <c r="Z13" s="32">
        <f t="shared" si="0"/>
        <v>0</v>
      </c>
      <c r="AA13" s="32">
        <f>SUM(W13:Z13)</f>
        <v>0</v>
      </c>
      <c r="AB13" s="24" t="s">
        <v>129</v>
      </c>
    </row>
    <row r="14" spans="1:28" ht="128.25" x14ac:dyDescent="0.2">
      <c r="A14" s="6"/>
      <c r="B14" s="33" t="s">
        <v>107</v>
      </c>
      <c r="C14" s="16" t="s">
        <v>155</v>
      </c>
      <c r="D14" s="18" t="s">
        <v>212</v>
      </c>
      <c r="E14" s="24" t="s">
        <v>108</v>
      </c>
      <c r="F14" s="24" t="s">
        <v>105</v>
      </c>
      <c r="G14" s="24" t="s">
        <v>98</v>
      </c>
      <c r="H14" s="24" t="s">
        <v>106</v>
      </c>
      <c r="I14" s="24" t="s">
        <v>109</v>
      </c>
      <c r="J14" s="24" t="s">
        <v>101</v>
      </c>
      <c r="K14" s="26">
        <v>100</v>
      </c>
      <c r="L14" s="26">
        <v>2023</v>
      </c>
      <c r="M14" s="27">
        <v>20</v>
      </c>
      <c r="N14" s="27">
        <v>35</v>
      </c>
      <c r="O14" s="27">
        <v>40</v>
      </c>
      <c r="P14" s="27">
        <v>5</v>
      </c>
      <c r="Q14" s="28">
        <f t="shared" ref="Q14:Q32" si="1">SUM(M14:P14)</f>
        <v>100</v>
      </c>
      <c r="R14" s="29">
        <f>M14</f>
        <v>20</v>
      </c>
      <c r="S14" s="29">
        <f>N14</f>
        <v>35</v>
      </c>
      <c r="T14" s="30">
        <v>40</v>
      </c>
      <c r="U14" s="30">
        <v>5</v>
      </c>
      <c r="V14" s="31">
        <f t="shared" ref="V14:V30" si="2">SUM(R14:U14)</f>
        <v>100</v>
      </c>
      <c r="W14" s="32">
        <f>M14-R14</f>
        <v>0</v>
      </c>
      <c r="X14" s="32">
        <f t="shared" ref="X14" si="3">N14-S14</f>
        <v>0</v>
      </c>
      <c r="Y14" s="32">
        <f t="shared" ref="Y14" si="4">O14-T14</f>
        <v>0</v>
      </c>
      <c r="Z14" s="32">
        <f t="shared" ref="Z14" si="5">P14-U14</f>
        <v>0</v>
      </c>
      <c r="AA14" s="32">
        <f>SUM(W14:Z14)</f>
        <v>0</v>
      </c>
      <c r="AB14" s="24" t="s">
        <v>129</v>
      </c>
    </row>
    <row r="15" spans="1:28" ht="114" x14ac:dyDescent="0.2">
      <c r="A15" s="6"/>
      <c r="B15" s="33" t="s">
        <v>113</v>
      </c>
      <c r="C15" s="18" t="s">
        <v>156</v>
      </c>
      <c r="D15" s="18" t="s">
        <v>213</v>
      </c>
      <c r="E15" s="21" t="s">
        <v>157</v>
      </c>
      <c r="F15" s="24" t="s">
        <v>105</v>
      </c>
      <c r="G15" s="24" t="s">
        <v>110</v>
      </c>
      <c r="H15" s="24" t="s">
        <v>106</v>
      </c>
      <c r="I15" s="24" t="s">
        <v>111</v>
      </c>
      <c r="J15" s="24" t="s">
        <v>101</v>
      </c>
      <c r="K15" s="26">
        <v>100</v>
      </c>
      <c r="L15" s="26">
        <v>2023</v>
      </c>
      <c r="M15" s="27">
        <v>10</v>
      </c>
      <c r="N15" s="27">
        <v>40</v>
      </c>
      <c r="O15" s="27">
        <v>50</v>
      </c>
      <c r="P15" s="27">
        <v>0</v>
      </c>
      <c r="Q15" s="28">
        <f t="shared" si="1"/>
        <v>100</v>
      </c>
      <c r="R15" s="29">
        <f t="shared" ref="R15:R43" si="6">M15</f>
        <v>10</v>
      </c>
      <c r="S15" s="29">
        <f t="shared" ref="S15:S43" si="7">N15</f>
        <v>40</v>
      </c>
      <c r="T15" s="30">
        <v>50</v>
      </c>
      <c r="U15" s="30">
        <v>0</v>
      </c>
      <c r="V15" s="31">
        <f t="shared" si="2"/>
        <v>100</v>
      </c>
      <c r="W15" s="32">
        <f t="shared" ref="W15:Z30" si="8">M15-R15</f>
        <v>0</v>
      </c>
      <c r="X15" s="32">
        <f t="shared" si="0"/>
        <v>0</v>
      </c>
      <c r="Y15" s="32">
        <f t="shared" si="0"/>
        <v>0</v>
      </c>
      <c r="Z15" s="32">
        <f t="shared" si="0"/>
        <v>0</v>
      </c>
      <c r="AA15" s="32">
        <f t="shared" ref="AA15:AA30" si="9">SUM(W15:Z15)</f>
        <v>0</v>
      </c>
      <c r="AB15" s="24"/>
    </row>
    <row r="16" spans="1:28" ht="242.25" x14ac:dyDescent="0.2">
      <c r="A16" s="6"/>
      <c r="B16" s="33" t="s">
        <v>158</v>
      </c>
      <c r="C16" s="18" t="s">
        <v>159</v>
      </c>
      <c r="D16" s="18" t="s">
        <v>240</v>
      </c>
      <c r="E16" s="25" t="s">
        <v>160</v>
      </c>
      <c r="F16" s="24" t="s">
        <v>105</v>
      </c>
      <c r="G16" s="24" t="s">
        <v>110</v>
      </c>
      <c r="H16" s="24" t="s">
        <v>106</v>
      </c>
      <c r="I16" s="24" t="s">
        <v>111</v>
      </c>
      <c r="J16" s="24" t="s">
        <v>101</v>
      </c>
      <c r="K16" s="26">
        <v>100</v>
      </c>
      <c r="L16" s="26">
        <v>2023</v>
      </c>
      <c r="M16" s="27">
        <v>30</v>
      </c>
      <c r="N16" s="27">
        <v>30</v>
      </c>
      <c r="O16" s="27">
        <v>30</v>
      </c>
      <c r="P16" s="27">
        <v>10</v>
      </c>
      <c r="Q16" s="28">
        <f t="shared" si="1"/>
        <v>100</v>
      </c>
      <c r="R16" s="29">
        <f t="shared" si="6"/>
        <v>30</v>
      </c>
      <c r="S16" s="29">
        <f t="shared" si="7"/>
        <v>30</v>
      </c>
      <c r="T16" s="30">
        <v>30</v>
      </c>
      <c r="U16" s="30">
        <v>10</v>
      </c>
      <c r="V16" s="31">
        <f t="shared" si="2"/>
        <v>100</v>
      </c>
      <c r="W16" s="32">
        <f t="shared" si="8"/>
        <v>0</v>
      </c>
      <c r="X16" s="32">
        <f t="shared" si="0"/>
        <v>0</v>
      </c>
      <c r="Y16" s="32">
        <f t="shared" si="0"/>
        <v>0</v>
      </c>
      <c r="Z16" s="32">
        <f t="shared" si="0"/>
        <v>0</v>
      </c>
      <c r="AA16" s="32">
        <f t="shared" si="9"/>
        <v>0</v>
      </c>
      <c r="AB16" s="24" t="s">
        <v>114</v>
      </c>
    </row>
    <row r="17" spans="1:28" ht="142.5" x14ac:dyDescent="0.2">
      <c r="A17" s="6"/>
      <c r="B17" s="33" t="s">
        <v>116</v>
      </c>
      <c r="C17" s="18" t="s">
        <v>161</v>
      </c>
      <c r="D17" s="18" t="s">
        <v>162</v>
      </c>
      <c r="E17" s="25" t="s">
        <v>117</v>
      </c>
      <c r="F17" s="24" t="s">
        <v>105</v>
      </c>
      <c r="G17" s="24" t="s">
        <v>98</v>
      </c>
      <c r="H17" s="24" t="s">
        <v>106</v>
      </c>
      <c r="I17" s="24" t="s">
        <v>109</v>
      </c>
      <c r="J17" s="24" t="s">
        <v>101</v>
      </c>
      <c r="K17" s="26">
        <v>100</v>
      </c>
      <c r="L17" s="26">
        <v>2023</v>
      </c>
      <c r="M17" s="27">
        <v>30</v>
      </c>
      <c r="N17" s="27">
        <v>30</v>
      </c>
      <c r="O17" s="27">
        <v>30</v>
      </c>
      <c r="P17" s="27">
        <v>10</v>
      </c>
      <c r="Q17" s="28">
        <f t="shared" si="1"/>
        <v>100</v>
      </c>
      <c r="R17" s="29">
        <f t="shared" si="6"/>
        <v>30</v>
      </c>
      <c r="S17" s="29">
        <f t="shared" si="7"/>
        <v>30</v>
      </c>
      <c r="T17" s="30">
        <v>30</v>
      </c>
      <c r="U17" s="30">
        <v>10</v>
      </c>
      <c r="V17" s="31">
        <v>100</v>
      </c>
      <c r="W17" s="32">
        <f t="shared" si="8"/>
        <v>0</v>
      </c>
      <c r="X17" s="32">
        <f t="shared" si="0"/>
        <v>0</v>
      </c>
      <c r="Y17" s="32">
        <f t="shared" si="0"/>
        <v>0</v>
      </c>
      <c r="Z17" s="32">
        <f t="shared" si="0"/>
        <v>0</v>
      </c>
      <c r="AA17" s="32">
        <f t="shared" si="9"/>
        <v>0</v>
      </c>
      <c r="AB17" s="24" t="s">
        <v>129</v>
      </c>
    </row>
    <row r="18" spans="1:28" ht="99.75" x14ac:dyDescent="0.2">
      <c r="A18" s="6"/>
      <c r="B18" s="33" t="s">
        <v>118</v>
      </c>
      <c r="C18" s="18" t="s">
        <v>163</v>
      </c>
      <c r="D18" s="18" t="s">
        <v>214</v>
      </c>
      <c r="E18" s="21" t="s">
        <v>164</v>
      </c>
      <c r="F18" s="24" t="s">
        <v>105</v>
      </c>
      <c r="G18" s="24" t="s">
        <v>110</v>
      </c>
      <c r="H18" s="24" t="s">
        <v>106</v>
      </c>
      <c r="I18" s="24" t="s">
        <v>111</v>
      </c>
      <c r="J18" s="24" t="s">
        <v>101</v>
      </c>
      <c r="K18" s="26">
        <v>100</v>
      </c>
      <c r="L18" s="26">
        <v>2023</v>
      </c>
      <c r="M18" s="27">
        <v>30</v>
      </c>
      <c r="N18" s="27">
        <v>30</v>
      </c>
      <c r="O18" s="27">
        <v>30</v>
      </c>
      <c r="P18" s="27">
        <v>10</v>
      </c>
      <c r="Q18" s="28">
        <f t="shared" si="1"/>
        <v>100</v>
      </c>
      <c r="R18" s="29">
        <f t="shared" si="6"/>
        <v>30</v>
      </c>
      <c r="S18" s="29">
        <f t="shared" si="7"/>
        <v>30</v>
      </c>
      <c r="T18" s="30">
        <v>30</v>
      </c>
      <c r="U18" s="30">
        <v>10</v>
      </c>
      <c r="V18" s="31">
        <f t="shared" si="2"/>
        <v>100</v>
      </c>
      <c r="W18" s="32">
        <f t="shared" si="8"/>
        <v>0</v>
      </c>
      <c r="X18" s="32">
        <f t="shared" si="0"/>
        <v>0</v>
      </c>
      <c r="Y18" s="32">
        <f t="shared" si="0"/>
        <v>0</v>
      </c>
      <c r="Z18" s="32">
        <f t="shared" si="0"/>
        <v>0</v>
      </c>
      <c r="AA18" s="32">
        <f t="shared" si="9"/>
        <v>0</v>
      </c>
      <c r="AB18" s="24" t="s">
        <v>112</v>
      </c>
    </row>
    <row r="19" spans="1:28" ht="142.5" x14ac:dyDescent="0.2">
      <c r="A19" s="6"/>
      <c r="B19" s="33" t="s">
        <v>119</v>
      </c>
      <c r="C19" s="18" t="s">
        <v>165</v>
      </c>
      <c r="D19" s="18" t="s">
        <v>215</v>
      </c>
      <c r="E19" s="21" t="s">
        <v>120</v>
      </c>
      <c r="F19" s="24" t="s">
        <v>105</v>
      </c>
      <c r="G19" s="24" t="s">
        <v>110</v>
      </c>
      <c r="H19" s="24" t="s">
        <v>106</v>
      </c>
      <c r="I19" s="24" t="s">
        <v>111</v>
      </c>
      <c r="J19" s="24" t="s">
        <v>101</v>
      </c>
      <c r="K19" s="26">
        <v>100</v>
      </c>
      <c r="L19" s="26">
        <v>2023</v>
      </c>
      <c r="M19" s="27">
        <v>30</v>
      </c>
      <c r="N19" s="27">
        <v>30</v>
      </c>
      <c r="O19" s="27">
        <v>30</v>
      </c>
      <c r="P19" s="27">
        <v>10</v>
      </c>
      <c r="Q19" s="28">
        <f t="shared" si="1"/>
        <v>100</v>
      </c>
      <c r="R19" s="29">
        <f t="shared" si="6"/>
        <v>30</v>
      </c>
      <c r="S19" s="29">
        <f t="shared" si="7"/>
        <v>30</v>
      </c>
      <c r="T19" s="30">
        <v>30</v>
      </c>
      <c r="U19" s="30">
        <v>10</v>
      </c>
      <c r="V19" s="31">
        <f t="shared" si="2"/>
        <v>100</v>
      </c>
      <c r="W19" s="32">
        <f t="shared" si="8"/>
        <v>0</v>
      </c>
      <c r="X19" s="32">
        <f t="shared" si="0"/>
        <v>0</v>
      </c>
      <c r="Y19" s="32">
        <f t="shared" si="0"/>
        <v>0</v>
      </c>
      <c r="Z19" s="32">
        <f t="shared" si="0"/>
        <v>0</v>
      </c>
      <c r="AA19" s="32">
        <f t="shared" si="9"/>
        <v>0</v>
      </c>
      <c r="AB19" s="24" t="s">
        <v>112</v>
      </c>
    </row>
    <row r="20" spans="1:28" ht="128.25" x14ac:dyDescent="0.2">
      <c r="A20" s="6"/>
      <c r="B20" s="33" t="s">
        <v>121</v>
      </c>
      <c r="C20" s="18" t="s">
        <v>166</v>
      </c>
      <c r="D20" s="18" t="s">
        <v>216</v>
      </c>
      <c r="E20" s="21" t="s">
        <v>122</v>
      </c>
      <c r="F20" s="24" t="s">
        <v>105</v>
      </c>
      <c r="G20" s="24" t="s">
        <v>110</v>
      </c>
      <c r="H20" s="24" t="s">
        <v>106</v>
      </c>
      <c r="I20" s="24" t="s">
        <v>111</v>
      </c>
      <c r="J20" s="24" t="s">
        <v>101</v>
      </c>
      <c r="K20" s="26">
        <v>100</v>
      </c>
      <c r="L20" s="26">
        <v>2023</v>
      </c>
      <c r="M20" s="27">
        <v>30</v>
      </c>
      <c r="N20" s="27">
        <v>30</v>
      </c>
      <c r="O20" s="27">
        <v>30</v>
      </c>
      <c r="P20" s="27">
        <v>10</v>
      </c>
      <c r="Q20" s="28">
        <f t="shared" si="1"/>
        <v>100</v>
      </c>
      <c r="R20" s="29">
        <f t="shared" si="6"/>
        <v>30</v>
      </c>
      <c r="S20" s="29">
        <f t="shared" si="7"/>
        <v>30</v>
      </c>
      <c r="T20" s="30">
        <v>30</v>
      </c>
      <c r="U20" s="30">
        <v>10</v>
      </c>
      <c r="V20" s="31">
        <f t="shared" si="2"/>
        <v>100</v>
      </c>
      <c r="W20" s="32">
        <f t="shared" si="8"/>
        <v>0</v>
      </c>
      <c r="X20" s="32">
        <f t="shared" si="0"/>
        <v>0</v>
      </c>
      <c r="Y20" s="32">
        <f t="shared" si="0"/>
        <v>0</v>
      </c>
      <c r="Z20" s="32">
        <f t="shared" si="0"/>
        <v>0</v>
      </c>
      <c r="AA20" s="32">
        <f t="shared" si="9"/>
        <v>0</v>
      </c>
      <c r="AB20" s="24" t="s">
        <v>112</v>
      </c>
    </row>
    <row r="21" spans="1:28" ht="129" customHeight="1" x14ac:dyDescent="0.2">
      <c r="A21" s="6"/>
      <c r="B21" s="33" t="s">
        <v>123</v>
      </c>
      <c r="C21" s="16" t="s">
        <v>124</v>
      </c>
      <c r="D21" s="16" t="s">
        <v>125</v>
      </c>
      <c r="E21" s="17" t="s">
        <v>126</v>
      </c>
      <c r="F21" s="24" t="s">
        <v>105</v>
      </c>
      <c r="G21" s="24" t="s">
        <v>98</v>
      </c>
      <c r="H21" s="24" t="s">
        <v>106</v>
      </c>
      <c r="I21" s="24" t="s">
        <v>109</v>
      </c>
      <c r="J21" s="24" t="s">
        <v>101</v>
      </c>
      <c r="K21" s="34">
        <v>100</v>
      </c>
      <c r="L21" s="26">
        <v>2023</v>
      </c>
      <c r="M21" s="35">
        <v>25</v>
      </c>
      <c r="N21" s="35">
        <v>25</v>
      </c>
      <c r="O21" s="35">
        <v>25</v>
      </c>
      <c r="P21" s="35">
        <v>25</v>
      </c>
      <c r="Q21" s="28">
        <f t="shared" si="1"/>
        <v>100</v>
      </c>
      <c r="R21" s="29">
        <f t="shared" si="6"/>
        <v>25</v>
      </c>
      <c r="S21" s="29">
        <f t="shared" si="7"/>
        <v>25</v>
      </c>
      <c r="T21" s="30">
        <v>25</v>
      </c>
      <c r="U21" s="30">
        <v>25</v>
      </c>
      <c r="V21" s="31">
        <f t="shared" si="2"/>
        <v>100</v>
      </c>
      <c r="W21" s="32">
        <f t="shared" si="8"/>
        <v>0</v>
      </c>
      <c r="X21" s="32">
        <f t="shared" si="0"/>
        <v>0</v>
      </c>
      <c r="Y21" s="32">
        <f t="shared" si="0"/>
        <v>0</v>
      </c>
      <c r="Z21" s="32">
        <f t="shared" si="0"/>
        <v>0</v>
      </c>
      <c r="AA21" s="32">
        <f t="shared" si="9"/>
        <v>0</v>
      </c>
      <c r="AB21" s="24" t="s">
        <v>129</v>
      </c>
    </row>
    <row r="22" spans="1:28" ht="156.75" x14ac:dyDescent="0.2">
      <c r="A22" s="6"/>
      <c r="B22" s="33" t="s">
        <v>127</v>
      </c>
      <c r="C22" s="18" t="s">
        <v>167</v>
      </c>
      <c r="D22" s="18" t="s">
        <v>239</v>
      </c>
      <c r="E22" s="21" t="s">
        <v>128</v>
      </c>
      <c r="F22" s="24" t="s">
        <v>105</v>
      </c>
      <c r="G22" s="24" t="s">
        <v>110</v>
      </c>
      <c r="H22" s="24" t="s">
        <v>106</v>
      </c>
      <c r="I22" s="24" t="s">
        <v>111</v>
      </c>
      <c r="J22" s="24" t="s">
        <v>101</v>
      </c>
      <c r="K22" s="26">
        <v>100</v>
      </c>
      <c r="L22" s="26">
        <v>2023</v>
      </c>
      <c r="M22" s="35">
        <v>25</v>
      </c>
      <c r="N22" s="35">
        <v>25</v>
      </c>
      <c r="O22" s="35">
        <v>25</v>
      </c>
      <c r="P22" s="35">
        <v>25</v>
      </c>
      <c r="Q22" s="28">
        <f t="shared" si="1"/>
        <v>100</v>
      </c>
      <c r="R22" s="29">
        <f t="shared" si="6"/>
        <v>25</v>
      </c>
      <c r="S22" s="29">
        <f t="shared" si="7"/>
        <v>25</v>
      </c>
      <c r="T22" s="30">
        <v>25</v>
      </c>
      <c r="U22" s="30">
        <v>25</v>
      </c>
      <c r="V22" s="31">
        <f t="shared" si="2"/>
        <v>100</v>
      </c>
      <c r="W22" s="32">
        <f t="shared" si="8"/>
        <v>0</v>
      </c>
      <c r="X22" s="32">
        <f t="shared" si="0"/>
        <v>0</v>
      </c>
      <c r="Y22" s="32">
        <f t="shared" si="0"/>
        <v>0</v>
      </c>
      <c r="Z22" s="32">
        <f t="shared" si="0"/>
        <v>0</v>
      </c>
      <c r="AA22" s="32">
        <f t="shared" si="9"/>
        <v>0</v>
      </c>
      <c r="AB22" s="24" t="s">
        <v>129</v>
      </c>
    </row>
    <row r="23" spans="1:28" ht="219" customHeight="1" x14ac:dyDescent="0.2">
      <c r="A23" s="6"/>
      <c r="B23" s="33" t="s">
        <v>130</v>
      </c>
      <c r="C23" s="18" t="s">
        <v>168</v>
      </c>
      <c r="D23" s="18" t="s">
        <v>217</v>
      </c>
      <c r="E23" s="21" t="s">
        <v>169</v>
      </c>
      <c r="F23" s="24" t="s">
        <v>105</v>
      </c>
      <c r="G23" s="24" t="s">
        <v>110</v>
      </c>
      <c r="H23" s="24" t="s">
        <v>106</v>
      </c>
      <c r="I23" s="24" t="s">
        <v>111</v>
      </c>
      <c r="J23" s="24" t="s">
        <v>101</v>
      </c>
      <c r="K23" s="26">
        <v>100</v>
      </c>
      <c r="L23" s="26">
        <v>2023</v>
      </c>
      <c r="M23" s="35">
        <v>25</v>
      </c>
      <c r="N23" s="35">
        <v>25</v>
      </c>
      <c r="O23" s="35">
        <v>25</v>
      </c>
      <c r="P23" s="35">
        <v>25</v>
      </c>
      <c r="Q23" s="28">
        <f t="shared" si="1"/>
        <v>100</v>
      </c>
      <c r="R23" s="29">
        <f t="shared" si="6"/>
        <v>25</v>
      </c>
      <c r="S23" s="29">
        <f t="shared" si="7"/>
        <v>25</v>
      </c>
      <c r="T23" s="30">
        <v>25</v>
      </c>
      <c r="U23" s="30">
        <v>25</v>
      </c>
      <c r="V23" s="31">
        <f t="shared" si="2"/>
        <v>100</v>
      </c>
      <c r="W23" s="32">
        <f t="shared" si="8"/>
        <v>0</v>
      </c>
      <c r="X23" s="32">
        <f t="shared" si="0"/>
        <v>0</v>
      </c>
      <c r="Y23" s="32">
        <f t="shared" si="0"/>
        <v>0</v>
      </c>
      <c r="Z23" s="32">
        <f t="shared" si="0"/>
        <v>0</v>
      </c>
      <c r="AA23" s="32">
        <f t="shared" si="9"/>
        <v>0</v>
      </c>
      <c r="AB23" s="24" t="s">
        <v>129</v>
      </c>
    </row>
    <row r="24" spans="1:28" ht="168" customHeight="1" x14ac:dyDescent="0.2">
      <c r="A24" s="6"/>
      <c r="B24" s="33" t="s">
        <v>131</v>
      </c>
      <c r="C24" s="18" t="s">
        <v>170</v>
      </c>
      <c r="D24" s="18" t="s">
        <v>218</v>
      </c>
      <c r="E24" s="21" t="s">
        <v>132</v>
      </c>
      <c r="F24" s="24" t="s">
        <v>105</v>
      </c>
      <c r="G24" s="24" t="s">
        <v>110</v>
      </c>
      <c r="H24" s="24" t="s">
        <v>106</v>
      </c>
      <c r="I24" s="24" t="s">
        <v>111</v>
      </c>
      <c r="J24" s="24" t="s">
        <v>101</v>
      </c>
      <c r="K24" s="26">
        <v>100</v>
      </c>
      <c r="L24" s="26">
        <v>2023</v>
      </c>
      <c r="M24" s="35">
        <v>25</v>
      </c>
      <c r="N24" s="35">
        <v>25</v>
      </c>
      <c r="O24" s="35">
        <v>25</v>
      </c>
      <c r="P24" s="35">
        <v>0</v>
      </c>
      <c r="Q24" s="28">
        <f t="shared" si="1"/>
        <v>75</v>
      </c>
      <c r="R24" s="29">
        <f t="shared" si="6"/>
        <v>25</v>
      </c>
      <c r="S24" s="29">
        <f t="shared" si="7"/>
        <v>25</v>
      </c>
      <c r="T24" s="30">
        <v>25</v>
      </c>
      <c r="U24" s="30">
        <v>0</v>
      </c>
      <c r="V24" s="31">
        <f t="shared" si="2"/>
        <v>75</v>
      </c>
      <c r="W24" s="32">
        <f t="shared" si="8"/>
        <v>0</v>
      </c>
      <c r="X24" s="32">
        <f t="shared" si="0"/>
        <v>0</v>
      </c>
      <c r="Y24" s="32">
        <f t="shared" si="0"/>
        <v>0</v>
      </c>
      <c r="Z24" s="32">
        <f t="shared" si="0"/>
        <v>0</v>
      </c>
      <c r="AA24" s="32">
        <f t="shared" si="9"/>
        <v>0</v>
      </c>
      <c r="AB24" s="24" t="s">
        <v>241</v>
      </c>
    </row>
    <row r="25" spans="1:28" ht="156.75" x14ac:dyDescent="0.2">
      <c r="A25" s="6"/>
      <c r="B25" s="33" t="s">
        <v>133</v>
      </c>
      <c r="C25" s="18" t="s">
        <v>171</v>
      </c>
      <c r="D25" s="16" t="s">
        <v>219</v>
      </c>
      <c r="E25" s="17" t="s">
        <v>238</v>
      </c>
      <c r="F25" s="24" t="s">
        <v>105</v>
      </c>
      <c r="G25" s="24" t="s">
        <v>110</v>
      </c>
      <c r="H25" s="24" t="s">
        <v>106</v>
      </c>
      <c r="I25" s="24" t="s">
        <v>111</v>
      </c>
      <c r="J25" s="24" t="s">
        <v>101</v>
      </c>
      <c r="K25" s="26">
        <v>100</v>
      </c>
      <c r="L25" s="26">
        <v>2023</v>
      </c>
      <c r="M25" s="35">
        <v>25</v>
      </c>
      <c r="N25" s="35">
        <v>25</v>
      </c>
      <c r="O25" s="35">
        <v>25</v>
      </c>
      <c r="P25" s="35">
        <v>0</v>
      </c>
      <c r="Q25" s="28">
        <f t="shared" si="1"/>
        <v>75</v>
      </c>
      <c r="R25" s="29">
        <f t="shared" si="6"/>
        <v>25</v>
      </c>
      <c r="S25" s="29">
        <f t="shared" si="7"/>
        <v>25</v>
      </c>
      <c r="T25" s="30">
        <v>25</v>
      </c>
      <c r="U25" s="30">
        <v>0</v>
      </c>
      <c r="V25" s="31">
        <f t="shared" si="2"/>
        <v>75</v>
      </c>
      <c r="W25" s="32">
        <f t="shared" si="8"/>
        <v>0</v>
      </c>
      <c r="X25" s="32">
        <f t="shared" si="0"/>
        <v>0</v>
      </c>
      <c r="Y25" s="32">
        <f t="shared" si="0"/>
        <v>0</v>
      </c>
      <c r="Z25" s="32">
        <f t="shared" si="0"/>
        <v>0</v>
      </c>
      <c r="AA25" s="32">
        <f t="shared" si="9"/>
        <v>0</v>
      </c>
      <c r="AB25" s="24" t="s">
        <v>241</v>
      </c>
    </row>
    <row r="26" spans="1:28" ht="257.25" customHeight="1" x14ac:dyDescent="0.2">
      <c r="A26" s="6"/>
      <c r="B26" s="36" t="s">
        <v>134</v>
      </c>
      <c r="C26" s="19" t="s">
        <v>135</v>
      </c>
      <c r="D26" s="19" t="s">
        <v>220</v>
      </c>
      <c r="E26" s="20" t="s">
        <v>136</v>
      </c>
      <c r="F26" s="24" t="s">
        <v>105</v>
      </c>
      <c r="G26" s="24" t="s">
        <v>110</v>
      </c>
      <c r="H26" s="24" t="s">
        <v>106</v>
      </c>
      <c r="I26" s="24" t="s">
        <v>111</v>
      </c>
      <c r="J26" s="24" t="s">
        <v>101</v>
      </c>
      <c r="K26" s="26">
        <v>100</v>
      </c>
      <c r="L26" s="26">
        <v>2023</v>
      </c>
      <c r="M26" s="35">
        <v>25</v>
      </c>
      <c r="N26" s="35">
        <v>25</v>
      </c>
      <c r="O26" s="35">
        <v>25</v>
      </c>
      <c r="P26" s="35">
        <v>25</v>
      </c>
      <c r="Q26" s="28">
        <f t="shared" si="1"/>
        <v>100</v>
      </c>
      <c r="R26" s="29">
        <f t="shared" si="6"/>
        <v>25</v>
      </c>
      <c r="S26" s="29">
        <f t="shared" si="7"/>
        <v>25</v>
      </c>
      <c r="T26" s="30">
        <v>25</v>
      </c>
      <c r="U26" s="30">
        <v>25</v>
      </c>
      <c r="V26" s="31">
        <f t="shared" si="2"/>
        <v>100</v>
      </c>
      <c r="W26" s="32">
        <f t="shared" si="8"/>
        <v>0</v>
      </c>
      <c r="X26" s="32">
        <f t="shared" si="8"/>
        <v>0</v>
      </c>
      <c r="Y26" s="32">
        <f t="shared" si="8"/>
        <v>0</v>
      </c>
      <c r="Z26" s="32">
        <f t="shared" si="8"/>
        <v>0</v>
      </c>
      <c r="AA26" s="32">
        <f t="shared" si="9"/>
        <v>0</v>
      </c>
      <c r="AB26" s="24" t="s">
        <v>129</v>
      </c>
    </row>
    <row r="27" spans="1:28" ht="237" customHeight="1" x14ac:dyDescent="0.2">
      <c r="A27" s="6"/>
      <c r="B27" s="33" t="s">
        <v>137</v>
      </c>
      <c r="C27" s="18" t="s">
        <v>172</v>
      </c>
      <c r="D27" s="18" t="s">
        <v>221</v>
      </c>
      <c r="E27" s="21" t="s">
        <v>173</v>
      </c>
      <c r="F27" s="24" t="s">
        <v>105</v>
      </c>
      <c r="G27" s="24" t="s">
        <v>110</v>
      </c>
      <c r="H27" s="24" t="s">
        <v>106</v>
      </c>
      <c r="I27" s="24" t="s">
        <v>111</v>
      </c>
      <c r="J27" s="24" t="s">
        <v>101</v>
      </c>
      <c r="K27" s="26">
        <v>100</v>
      </c>
      <c r="L27" s="26">
        <v>2023</v>
      </c>
      <c r="M27" s="35">
        <v>25</v>
      </c>
      <c r="N27" s="35">
        <v>25</v>
      </c>
      <c r="O27" s="35">
        <v>25</v>
      </c>
      <c r="P27" s="35">
        <v>25</v>
      </c>
      <c r="Q27" s="28">
        <f t="shared" si="1"/>
        <v>100</v>
      </c>
      <c r="R27" s="29">
        <f t="shared" si="6"/>
        <v>25</v>
      </c>
      <c r="S27" s="29">
        <f t="shared" si="7"/>
        <v>25</v>
      </c>
      <c r="T27" s="30">
        <v>25</v>
      </c>
      <c r="U27" s="30">
        <v>25</v>
      </c>
      <c r="V27" s="31">
        <f t="shared" si="2"/>
        <v>100</v>
      </c>
      <c r="W27" s="32">
        <f t="shared" si="8"/>
        <v>0</v>
      </c>
      <c r="X27" s="32">
        <f t="shared" si="8"/>
        <v>0</v>
      </c>
      <c r="Y27" s="32">
        <f t="shared" si="8"/>
        <v>0</v>
      </c>
      <c r="Z27" s="32">
        <f t="shared" si="8"/>
        <v>0</v>
      </c>
      <c r="AA27" s="32">
        <f t="shared" si="9"/>
        <v>0</v>
      </c>
      <c r="AB27" s="24" t="s">
        <v>129</v>
      </c>
    </row>
    <row r="28" spans="1:28" ht="142.5" x14ac:dyDescent="0.2">
      <c r="A28" s="6"/>
      <c r="B28" s="33" t="s">
        <v>138</v>
      </c>
      <c r="C28" s="18" t="s">
        <v>174</v>
      </c>
      <c r="D28" s="18" t="s">
        <v>222</v>
      </c>
      <c r="E28" s="21" t="s">
        <v>175</v>
      </c>
      <c r="F28" s="24" t="s">
        <v>105</v>
      </c>
      <c r="G28" s="24" t="s">
        <v>98</v>
      </c>
      <c r="H28" s="24" t="s">
        <v>106</v>
      </c>
      <c r="I28" s="24" t="s">
        <v>109</v>
      </c>
      <c r="J28" s="24" t="s">
        <v>101</v>
      </c>
      <c r="K28" s="26">
        <v>100</v>
      </c>
      <c r="L28" s="26">
        <v>2023</v>
      </c>
      <c r="M28" s="27">
        <v>40</v>
      </c>
      <c r="N28" s="27">
        <v>40</v>
      </c>
      <c r="O28" s="27">
        <v>20</v>
      </c>
      <c r="P28" s="27">
        <v>0</v>
      </c>
      <c r="Q28" s="28">
        <f t="shared" si="1"/>
        <v>100</v>
      </c>
      <c r="R28" s="29">
        <f t="shared" si="6"/>
        <v>40</v>
      </c>
      <c r="S28" s="29">
        <f t="shared" si="7"/>
        <v>40</v>
      </c>
      <c r="T28" s="30">
        <v>20</v>
      </c>
      <c r="U28" s="30">
        <v>0</v>
      </c>
      <c r="V28" s="31">
        <f t="shared" si="2"/>
        <v>100</v>
      </c>
      <c r="W28" s="32">
        <f t="shared" si="8"/>
        <v>0</v>
      </c>
      <c r="X28" s="32">
        <f t="shared" si="8"/>
        <v>0</v>
      </c>
      <c r="Y28" s="32">
        <f t="shared" si="8"/>
        <v>0</v>
      </c>
      <c r="Z28" s="32">
        <f t="shared" si="8"/>
        <v>0</v>
      </c>
      <c r="AA28" s="32">
        <f t="shared" si="9"/>
        <v>0</v>
      </c>
      <c r="AB28" s="24"/>
    </row>
    <row r="29" spans="1:28" ht="119.25" customHeight="1" x14ac:dyDescent="0.2">
      <c r="A29" s="6"/>
      <c r="B29" s="33" t="s">
        <v>139</v>
      </c>
      <c r="C29" s="18" t="s">
        <v>176</v>
      </c>
      <c r="D29" s="18" t="s">
        <v>223</v>
      </c>
      <c r="E29" s="21" t="s">
        <v>177</v>
      </c>
      <c r="F29" s="24" t="s">
        <v>105</v>
      </c>
      <c r="G29" s="24" t="s">
        <v>110</v>
      </c>
      <c r="H29" s="24" t="s">
        <v>106</v>
      </c>
      <c r="I29" s="24" t="s">
        <v>111</v>
      </c>
      <c r="J29" s="24" t="s">
        <v>101</v>
      </c>
      <c r="K29" s="26">
        <v>100</v>
      </c>
      <c r="L29" s="26">
        <v>2023</v>
      </c>
      <c r="M29" s="27">
        <v>40</v>
      </c>
      <c r="N29" s="27">
        <v>40</v>
      </c>
      <c r="O29" s="27">
        <v>20</v>
      </c>
      <c r="P29" s="27">
        <v>0</v>
      </c>
      <c r="Q29" s="28">
        <f t="shared" si="1"/>
        <v>100</v>
      </c>
      <c r="R29" s="29">
        <f t="shared" si="6"/>
        <v>40</v>
      </c>
      <c r="S29" s="29">
        <f t="shared" si="7"/>
        <v>40</v>
      </c>
      <c r="T29" s="30">
        <v>20</v>
      </c>
      <c r="U29" s="30">
        <v>20</v>
      </c>
      <c r="V29" s="31">
        <f t="shared" si="2"/>
        <v>120</v>
      </c>
      <c r="W29" s="32">
        <f t="shared" si="8"/>
        <v>0</v>
      </c>
      <c r="X29" s="32">
        <f t="shared" si="8"/>
        <v>0</v>
      </c>
      <c r="Y29" s="32">
        <f t="shared" si="8"/>
        <v>0</v>
      </c>
      <c r="Z29" s="32">
        <f t="shared" si="8"/>
        <v>-20</v>
      </c>
      <c r="AA29" s="32">
        <f t="shared" si="9"/>
        <v>-20</v>
      </c>
      <c r="AB29" s="24" t="s">
        <v>242</v>
      </c>
    </row>
    <row r="30" spans="1:28" ht="142.5" x14ac:dyDescent="0.2">
      <c r="A30" s="6"/>
      <c r="B30" s="33" t="s">
        <v>140</v>
      </c>
      <c r="C30" s="18" t="s">
        <v>178</v>
      </c>
      <c r="D30" s="18" t="s">
        <v>224</v>
      </c>
      <c r="E30" s="21" t="s">
        <v>179</v>
      </c>
      <c r="F30" s="24" t="s">
        <v>105</v>
      </c>
      <c r="G30" s="24" t="s">
        <v>110</v>
      </c>
      <c r="H30" s="24" t="s">
        <v>106</v>
      </c>
      <c r="I30" s="24" t="s">
        <v>111</v>
      </c>
      <c r="J30" s="24" t="s">
        <v>101</v>
      </c>
      <c r="K30" s="26">
        <v>100</v>
      </c>
      <c r="L30" s="26">
        <v>2023</v>
      </c>
      <c r="M30" s="27">
        <v>40</v>
      </c>
      <c r="N30" s="27">
        <v>40</v>
      </c>
      <c r="O30" s="27">
        <v>20</v>
      </c>
      <c r="P30" s="27">
        <v>0</v>
      </c>
      <c r="Q30" s="28">
        <f t="shared" si="1"/>
        <v>100</v>
      </c>
      <c r="R30" s="29">
        <f t="shared" si="6"/>
        <v>40</v>
      </c>
      <c r="S30" s="29">
        <f t="shared" si="7"/>
        <v>40</v>
      </c>
      <c r="T30" s="30">
        <v>20</v>
      </c>
      <c r="U30" s="30">
        <v>0</v>
      </c>
      <c r="V30" s="31">
        <f t="shared" si="2"/>
        <v>100</v>
      </c>
      <c r="W30" s="32">
        <f t="shared" si="8"/>
        <v>0</v>
      </c>
      <c r="X30" s="32">
        <f t="shared" si="8"/>
        <v>0</v>
      </c>
      <c r="Y30" s="32">
        <f t="shared" si="8"/>
        <v>0</v>
      </c>
      <c r="Z30" s="32">
        <f t="shared" si="8"/>
        <v>0</v>
      </c>
      <c r="AA30" s="32">
        <f t="shared" si="9"/>
        <v>0</v>
      </c>
      <c r="AB30" s="24"/>
    </row>
    <row r="31" spans="1:28" ht="128.25" x14ac:dyDescent="0.2">
      <c r="A31" s="6"/>
      <c r="B31" s="33" t="s">
        <v>180</v>
      </c>
      <c r="C31" s="18" t="s">
        <v>181</v>
      </c>
      <c r="D31" s="18" t="s">
        <v>225</v>
      </c>
      <c r="E31" s="21" t="s">
        <v>182</v>
      </c>
      <c r="F31" s="24" t="s">
        <v>105</v>
      </c>
      <c r="G31" s="24" t="s">
        <v>110</v>
      </c>
      <c r="H31" s="24" t="s">
        <v>106</v>
      </c>
      <c r="I31" s="24" t="s">
        <v>111</v>
      </c>
      <c r="J31" s="24" t="s">
        <v>101</v>
      </c>
      <c r="K31" s="26">
        <v>100</v>
      </c>
      <c r="L31" s="26">
        <v>2023</v>
      </c>
      <c r="M31" s="27">
        <v>40</v>
      </c>
      <c r="N31" s="27">
        <v>40</v>
      </c>
      <c r="O31" s="27">
        <v>20</v>
      </c>
      <c r="P31" s="27">
        <v>0</v>
      </c>
      <c r="Q31" s="28">
        <f t="shared" si="1"/>
        <v>100</v>
      </c>
      <c r="R31" s="29">
        <f t="shared" si="6"/>
        <v>40</v>
      </c>
      <c r="S31" s="29">
        <f t="shared" si="7"/>
        <v>40</v>
      </c>
      <c r="T31" s="30">
        <v>20</v>
      </c>
      <c r="U31" s="30">
        <v>0</v>
      </c>
      <c r="V31" s="31">
        <f t="shared" ref="V31:V38" si="10">SUM(R31:U31)</f>
        <v>100</v>
      </c>
      <c r="W31" s="32">
        <f t="shared" ref="W31:W38" si="11">M31-R31</f>
        <v>0</v>
      </c>
      <c r="X31" s="32">
        <f t="shared" ref="X31:Z38" si="12">N31-S31</f>
        <v>0</v>
      </c>
      <c r="Y31" s="32">
        <f t="shared" si="12"/>
        <v>0</v>
      </c>
      <c r="Z31" s="32">
        <f t="shared" si="12"/>
        <v>0</v>
      </c>
      <c r="AA31" s="32">
        <f t="shared" ref="AA31:AA38" si="13">SUM(W31:Z31)</f>
        <v>0</v>
      </c>
      <c r="AB31" s="24"/>
    </row>
    <row r="32" spans="1:28" ht="171" x14ac:dyDescent="0.2">
      <c r="B32" s="33" t="s">
        <v>141</v>
      </c>
      <c r="C32" s="18" t="s">
        <v>183</v>
      </c>
      <c r="D32" s="18" t="s">
        <v>226</v>
      </c>
      <c r="E32" s="21" t="s">
        <v>142</v>
      </c>
      <c r="F32" s="17" t="s">
        <v>105</v>
      </c>
      <c r="G32" s="17" t="s">
        <v>110</v>
      </c>
      <c r="H32" s="24" t="s">
        <v>106</v>
      </c>
      <c r="I32" s="17" t="s">
        <v>111</v>
      </c>
      <c r="J32" s="17" t="s">
        <v>101</v>
      </c>
      <c r="K32" s="33">
        <v>100</v>
      </c>
      <c r="L32" s="33">
        <v>2023</v>
      </c>
      <c r="M32" s="37">
        <v>40</v>
      </c>
      <c r="N32" s="37">
        <v>40</v>
      </c>
      <c r="O32" s="37">
        <v>20</v>
      </c>
      <c r="P32" s="37">
        <v>0</v>
      </c>
      <c r="Q32" s="28">
        <f t="shared" si="1"/>
        <v>100</v>
      </c>
      <c r="R32" s="29">
        <f t="shared" si="6"/>
        <v>40</v>
      </c>
      <c r="S32" s="29">
        <f t="shared" si="7"/>
        <v>40</v>
      </c>
      <c r="T32" s="29">
        <v>20</v>
      </c>
      <c r="U32" s="29">
        <v>0</v>
      </c>
      <c r="V32" s="31">
        <f t="shared" si="10"/>
        <v>100</v>
      </c>
      <c r="W32" s="32">
        <f t="shared" ref="W32" si="14">M32-R32</f>
        <v>0</v>
      </c>
      <c r="X32" s="32">
        <f t="shared" ref="X32" si="15">N32-S32</f>
        <v>0</v>
      </c>
      <c r="Y32" s="32">
        <f t="shared" ref="Y32" si="16">O32-T32</f>
        <v>0</v>
      </c>
      <c r="Z32" s="32">
        <f t="shared" ref="Z32" si="17">P32-U32</f>
        <v>0</v>
      </c>
      <c r="AA32" s="32">
        <f t="shared" ref="AA32" si="18">SUM(W32:Z32)</f>
        <v>0</v>
      </c>
      <c r="AB32" s="17"/>
    </row>
    <row r="33" spans="1:28" ht="193.5" customHeight="1" x14ac:dyDescent="0.2">
      <c r="A33" s="6"/>
      <c r="B33" s="33" t="s">
        <v>143</v>
      </c>
      <c r="C33" s="18" t="s">
        <v>184</v>
      </c>
      <c r="D33" s="18" t="s">
        <v>227</v>
      </c>
      <c r="E33" s="21" t="s">
        <v>185</v>
      </c>
      <c r="F33" s="24" t="s">
        <v>105</v>
      </c>
      <c r="G33" s="24" t="s">
        <v>98</v>
      </c>
      <c r="H33" s="24" t="s">
        <v>106</v>
      </c>
      <c r="I33" s="24" t="s">
        <v>109</v>
      </c>
      <c r="J33" s="24" t="s">
        <v>101</v>
      </c>
      <c r="K33" s="26">
        <v>100</v>
      </c>
      <c r="L33" s="26">
        <v>2023</v>
      </c>
      <c r="M33" s="27">
        <v>50</v>
      </c>
      <c r="N33" s="27">
        <v>50</v>
      </c>
      <c r="O33" s="27">
        <v>0</v>
      </c>
      <c r="P33" s="27">
        <v>0</v>
      </c>
      <c r="Q33" s="28">
        <f t="shared" ref="Q33:Q38" si="19">SUM(M33:P33)</f>
        <v>100</v>
      </c>
      <c r="R33" s="29">
        <f t="shared" si="6"/>
        <v>50</v>
      </c>
      <c r="S33" s="29">
        <f t="shared" si="7"/>
        <v>50</v>
      </c>
      <c r="T33" s="30">
        <v>0</v>
      </c>
      <c r="U33" s="30">
        <v>0</v>
      </c>
      <c r="V33" s="31">
        <f t="shared" si="10"/>
        <v>100</v>
      </c>
      <c r="W33" s="32">
        <f t="shared" si="11"/>
        <v>0</v>
      </c>
      <c r="X33" s="32">
        <f t="shared" si="12"/>
        <v>0</v>
      </c>
      <c r="Y33" s="32">
        <f t="shared" si="12"/>
        <v>0</v>
      </c>
      <c r="Z33" s="32">
        <f t="shared" si="12"/>
        <v>0</v>
      </c>
      <c r="AA33" s="32">
        <f t="shared" si="13"/>
        <v>0</v>
      </c>
      <c r="AB33" s="24"/>
    </row>
    <row r="34" spans="1:28" ht="128.25" x14ac:dyDescent="0.2">
      <c r="A34" s="6"/>
      <c r="B34" s="33" t="s">
        <v>144</v>
      </c>
      <c r="C34" s="18" t="s">
        <v>186</v>
      </c>
      <c r="D34" s="18" t="s">
        <v>228</v>
      </c>
      <c r="E34" s="21" t="s">
        <v>115</v>
      </c>
      <c r="F34" s="24" t="s">
        <v>105</v>
      </c>
      <c r="G34" s="24" t="s">
        <v>110</v>
      </c>
      <c r="H34" s="24" t="s">
        <v>106</v>
      </c>
      <c r="I34" s="24" t="s">
        <v>111</v>
      </c>
      <c r="J34" s="24" t="s">
        <v>101</v>
      </c>
      <c r="K34" s="26">
        <v>100</v>
      </c>
      <c r="L34" s="26">
        <v>2023</v>
      </c>
      <c r="M34" s="27">
        <v>50</v>
      </c>
      <c r="N34" s="27">
        <v>50</v>
      </c>
      <c r="O34" s="27">
        <v>0</v>
      </c>
      <c r="P34" s="27">
        <v>0</v>
      </c>
      <c r="Q34" s="28">
        <f t="shared" si="19"/>
        <v>100</v>
      </c>
      <c r="R34" s="29">
        <f t="shared" si="6"/>
        <v>50</v>
      </c>
      <c r="S34" s="29">
        <f t="shared" si="7"/>
        <v>50</v>
      </c>
      <c r="T34" s="30">
        <v>0</v>
      </c>
      <c r="U34" s="30">
        <v>0</v>
      </c>
      <c r="V34" s="31">
        <f t="shared" si="10"/>
        <v>100</v>
      </c>
      <c r="W34" s="32">
        <f t="shared" si="11"/>
        <v>0</v>
      </c>
      <c r="X34" s="32">
        <f t="shared" si="12"/>
        <v>0</v>
      </c>
      <c r="Y34" s="32">
        <f t="shared" si="12"/>
        <v>0</v>
      </c>
      <c r="Z34" s="32">
        <f t="shared" si="12"/>
        <v>0</v>
      </c>
      <c r="AA34" s="32">
        <f t="shared" si="13"/>
        <v>0</v>
      </c>
      <c r="AB34" s="24"/>
    </row>
    <row r="35" spans="1:28" ht="128.25" x14ac:dyDescent="0.2">
      <c r="A35" s="6"/>
      <c r="B35" s="33" t="s">
        <v>145</v>
      </c>
      <c r="C35" s="18" t="s">
        <v>188</v>
      </c>
      <c r="D35" s="18" t="s">
        <v>229</v>
      </c>
      <c r="E35" s="21" t="s">
        <v>146</v>
      </c>
      <c r="F35" s="24" t="s">
        <v>105</v>
      </c>
      <c r="G35" s="24" t="s">
        <v>98</v>
      </c>
      <c r="H35" s="24" t="s">
        <v>106</v>
      </c>
      <c r="I35" s="24" t="s">
        <v>109</v>
      </c>
      <c r="J35" s="24" t="s">
        <v>101</v>
      </c>
      <c r="K35" s="26">
        <v>100</v>
      </c>
      <c r="L35" s="26">
        <v>2023</v>
      </c>
      <c r="M35" s="27">
        <v>30</v>
      </c>
      <c r="N35" s="27">
        <v>33</v>
      </c>
      <c r="O35" s="27">
        <v>17</v>
      </c>
      <c r="P35" s="27">
        <v>20</v>
      </c>
      <c r="Q35" s="28">
        <f t="shared" si="19"/>
        <v>100</v>
      </c>
      <c r="R35" s="29">
        <f t="shared" si="6"/>
        <v>30</v>
      </c>
      <c r="S35" s="29">
        <f t="shared" si="7"/>
        <v>33</v>
      </c>
      <c r="T35" s="30">
        <v>17</v>
      </c>
      <c r="U35" s="30">
        <v>20</v>
      </c>
      <c r="V35" s="31">
        <f t="shared" si="10"/>
        <v>100</v>
      </c>
      <c r="W35" s="32">
        <f t="shared" si="11"/>
        <v>0</v>
      </c>
      <c r="X35" s="32">
        <f t="shared" si="12"/>
        <v>0</v>
      </c>
      <c r="Y35" s="32">
        <f t="shared" si="12"/>
        <v>0</v>
      </c>
      <c r="Z35" s="32">
        <f t="shared" si="12"/>
        <v>0</v>
      </c>
      <c r="AA35" s="32">
        <f t="shared" si="13"/>
        <v>0</v>
      </c>
      <c r="AB35" s="24" t="s">
        <v>147</v>
      </c>
    </row>
    <row r="36" spans="1:28" ht="114" x14ac:dyDescent="0.2">
      <c r="A36" s="6"/>
      <c r="B36" s="33" t="s">
        <v>148</v>
      </c>
      <c r="C36" s="18" t="s">
        <v>189</v>
      </c>
      <c r="D36" s="18" t="s">
        <v>230</v>
      </c>
      <c r="E36" s="21" t="s">
        <v>190</v>
      </c>
      <c r="F36" s="24" t="s">
        <v>105</v>
      </c>
      <c r="G36" s="24" t="s">
        <v>110</v>
      </c>
      <c r="H36" s="24" t="s">
        <v>106</v>
      </c>
      <c r="I36" s="24" t="s">
        <v>111</v>
      </c>
      <c r="J36" s="24" t="s">
        <v>101</v>
      </c>
      <c r="K36" s="26">
        <v>100</v>
      </c>
      <c r="L36" s="26">
        <v>2023</v>
      </c>
      <c r="M36" s="27">
        <v>30</v>
      </c>
      <c r="N36" s="27">
        <v>40</v>
      </c>
      <c r="O36" s="27">
        <v>15</v>
      </c>
      <c r="P36" s="27">
        <v>15</v>
      </c>
      <c r="Q36" s="28">
        <f>SUM(M36:P36)</f>
        <v>100</v>
      </c>
      <c r="R36" s="29">
        <f t="shared" si="6"/>
        <v>30</v>
      </c>
      <c r="S36" s="29">
        <f t="shared" si="7"/>
        <v>40</v>
      </c>
      <c r="T36" s="30">
        <v>15</v>
      </c>
      <c r="U36" s="30">
        <v>15</v>
      </c>
      <c r="V36" s="31">
        <f t="shared" si="10"/>
        <v>100</v>
      </c>
      <c r="W36" s="32">
        <f t="shared" si="11"/>
        <v>0</v>
      </c>
      <c r="X36" s="32">
        <f t="shared" si="12"/>
        <v>0</v>
      </c>
      <c r="Y36" s="32">
        <f t="shared" si="12"/>
        <v>0</v>
      </c>
      <c r="Z36" s="32">
        <f t="shared" si="12"/>
        <v>0</v>
      </c>
      <c r="AA36" s="32">
        <f t="shared" si="13"/>
        <v>0</v>
      </c>
      <c r="AB36" s="24" t="s">
        <v>147</v>
      </c>
    </row>
    <row r="37" spans="1:28" s="5" customFormat="1" ht="171" x14ac:dyDescent="0.2">
      <c r="A37" s="11"/>
      <c r="B37" s="33" t="s">
        <v>149</v>
      </c>
      <c r="C37" s="18" t="s">
        <v>150</v>
      </c>
      <c r="D37" s="18" t="s">
        <v>231</v>
      </c>
      <c r="E37" s="21" t="s">
        <v>191</v>
      </c>
      <c r="F37" s="24" t="s">
        <v>105</v>
      </c>
      <c r="G37" s="24" t="s">
        <v>110</v>
      </c>
      <c r="H37" s="24" t="s">
        <v>106</v>
      </c>
      <c r="I37" s="24" t="s">
        <v>111</v>
      </c>
      <c r="J37" s="24" t="s">
        <v>101</v>
      </c>
      <c r="K37" s="26">
        <v>100</v>
      </c>
      <c r="L37" s="26">
        <v>2023</v>
      </c>
      <c r="M37" s="27">
        <v>30</v>
      </c>
      <c r="N37" s="27">
        <v>40</v>
      </c>
      <c r="O37" s="27">
        <v>15</v>
      </c>
      <c r="P37" s="27">
        <v>15</v>
      </c>
      <c r="Q37" s="28">
        <f t="shared" si="19"/>
        <v>100</v>
      </c>
      <c r="R37" s="29">
        <f t="shared" si="6"/>
        <v>30</v>
      </c>
      <c r="S37" s="29">
        <f t="shared" si="7"/>
        <v>40</v>
      </c>
      <c r="T37" s="30">
        <v>15</v>
      </c>
      <c r="U37" s="30">
        <v>15</v>
      </c>
      <c r="V37" s="31">
        <f t="shared" si="10"/>
        <v>100</v>
      </c>
      <c r="W37" s="32">
        <f t="shared" si="11"/>
        <v>0</v>
      </c>
      <c r="X37" s="32">
        <f t="shared" si="12"/>
        <v>0</v>
      </c>
      <c r="Y37" s="32">
        <f t="shared" si="12"/>
        <v>0</v>
      </c>
      <c r="Z37" s="32">
        <f t="shared" si="12"/>
        <v>0</v>
      </c>
      <c r="AA37" s="32">
        <f t="shared" si="13"/>
        <v>0</v>
      </c>
      <c r="AB37" s="24" t="s">
        <v>147</v>
      </c>
    </row>
    <row r="38" spans="1:28" ht="114" x14ac:dyDescent="0.2">
      <c r="A38" s="6"/>
      <c r="B38" s="33" t="s">
        <v>151</v>
      </c>
      <c r="C38" s="18" t="s">
        <v>192</v>
      </c>
      <c r="D38" s="22" t="s">
        <v>232</v>
      </c>
      <c r="E38" s="23" t="s">
        <v>152</v>
      </c>
      <c r="F38" s="24" t="s">
        <v>105</v>
      </c>
      <c r="G38" s="24" t="s">
        <v>110</v>
      </c>
      <c r="H38" s="24" t="s">
        <v>106</v>
      </c>
      <c r="I38" s="24" t="s">
        <v>111</v>
      </c>
      <c r="J38" s="24" t="s">
        <v>153</v>
      </c>
      <c r="K38" s="26">
        <v>100</v>
      </c>
      <c r="L38" s="26">
        <v>2023</v>
      </c>
      <c r="M38" s="27">
        <v>30</v>
      </c>
      <c r="N38" s="27">
        <v>20</v>
      </c>
      <c r="O38" s="27">
        <v>20</v>
      </c>
      <c r="P38" s="27">
        <v>30</v>
      </c>
      <c r="Q38" s="28">
        <f t="shared" si="19"/>
        <v>100</v>
      </c>
      <c r="R38" s="29">
        <f t="shared" si="6"/>
        <v>30</v>
      </c>
      <c r="S38" s="29">
        <f t="shared" si="7"/>
        <v>20</v>
      </c>
      <c r="T38" s="30">
        <v>20</v>
      </c>
      <c r="U38" s="30">
        <v>30</v>
      </c>
      <c r="V38" s="31">
        <f t="shared" si="10"/>
        <v>100</v>
      </c>
      <c r="W38" s="32">
        <f t="shared" si="11"/>
        <v>0</v>
      </c>
      <c r="X38" s="32">
        <f t="shared" si="12"/>
        <v>0</v>
      </c>
      <c r="Y38" s="32">
        <f t="shared" si="12"/>
        <v>0</v>
      </c>
      <c r="Z38" s="32">
        <f t="shared" si="12"/>
        <v>0</v>
      </c>
      <c r="AA38" s="32">
        <f t="shared" si="13"/>
        <v>0</v>
      </c>
      <c r="AB38" s="24" t="s">
        <v>147</v>
      </c>
    </row>
    <row r="39" spans="1:28" ht="177" customHeight="1" x14ac:dyDescent="0.2">
      <c r="A39" s="6"/>
      <c r="B39" s="24" t="s">
        <v>193</v>
      </c>
      <c r="C39" s="25" t="s">
        <v>194</v>
      </c>
      <c r="D39" s="38" t="s">
        <v>233</v>
      </c>
      <c r="E39" s="25" t="s">
        <v>195</v>
      </c>
      <c r="F39" s="24" t="s">
        <v>105</v>
      </c>
      <c r="G39" s="24" t="s">
        <v>98</v>
      </c>
      <c r="H39" s="24" t="s">
        <v>106</v>
      </c>
      <c r="I39" s="24" t="s">
        <v>111</v>
      </c>
      <c r="J39" s="24" t="s">
        <v>101</v>
      </c>
      <c r="K39" s="26">
        <v>0</v>
      </c>
      <c r="L39" s="26">
        <v>2023</v>
      </c>
      <c r="M39" s="27">
        <v>25</v>
      </c>
      <c r="N39" s="27">
        <v>25</v>
      </c>
      <c r="O39" s="27">
        <v>25</v>
      </c>
      <c r="P39" s="27">
        <v>25</v>
      </c>
      <c r="Q39" s="28">
        <f t="shared" ref="Q39:Q43" si="20">SUM(M39:P39)</f>
        <v>100</v>
      </c>
      <c r="R39" s="29">
        <f t="shared" si="6"/>
        <v>25</v>
      </c>
      <c r="S39" s="29">
        <f t="shared" si="7"/>
        <v>25</v>
      </c>
      <c r="T39" s="30">
        <v>25</v>
      </c>
      <c r="U39" s="30">
        <v>25</v>
      </c>
      <c r="V39" s="31">
        <f t="shared" ref="V39:V43" si="21">SUM(R39:U39)</f>
        <v>100</v>
      </c>
      <c r="W39" s="32">
        <f t="shared" ref="W39:W43" si="22">M39-R39</f>
        <v>0</v>
      </c>
      <c r="X39" s="32">
        <f t="shared" ref="X39:X43" si="23">N39-S39</f>
        <v>0</v>
      </c>
      <c r="Y39" s="32">
        <f t="shared" ref="Y39:Y43" si="24">O39-T39</f>
        <v>0</v>
      </c>
      <c r="Z39" s="32">
        <f t="shared" ref="Z39:Z43" si="25">P39-U39</f>
        <v>0</v>
      </c>
      <c r="AA39" s="32">
        <f t="shared" ref="AA39:AA43" si="26">SUM(W39:Z39)</f>
        <v>0</v>
      </c>
      <c r="AB39" s="24" t="s">
        <v>210</v>
      </c>
    </row>
    <row r="40" spans="1:28" ht="142.5" x14ac:dyDescent="0.2">
      <c r="A40" s="6"/>
      <c r="B40" s="24" t="s">
        <v>196</v>
      </c>
      <c r="C40" s="25" t="s">
        <v>197</v>
      </c>
      <c r="D40" s="38" t="s">
        <v>234</v>
      </c>
      <c r="E40" s="25" t="s">
        <v>198</v>
      </c>
      <c r="F40" s="24" t="s">
        <v>105</v>
      </c>
      <c r="G40" s="24" t="s">
        <v>110</v>
      </c>
      <c r="H40" s="24" t="s">
        <v>106</v>
      </c>
      <c r="I40" s="24" t="s">
        <v>111</v>
      </c>
      <c r="J40" s="24" t="s">
        <v>101</v>
      </c>
      <c r="K40" s="26">
        <v>0</v>
      </c>
      <c r="L40" s="26">
        <v>2023</v>
      </c>
      <c r="M40" s="27">
        <v>25</v>
      </c>
      <c r="N40" s="27">
        <v>25</v>
      </c>
      <c r="O40" s="27">
        <v>25</v>
      </c>
      <c r="P40" s="27">
        <v>25</v>
      </c>
      <c r="Q40" s="28">
        <f t="shared" si="20"/>
        <v>100</v>
      </c>
      <c r="R40" s="29">
        <f t="shared" si="6"/>
        <v>25</v>
      </c>
      <c r="S40" s="29">
        <f t="shared" si="7"/>
        <v>25</v>
      </c>
      <c r="T40" s="30">
        <v>25</v>
      </c>
      <c r="U40" s="30">
        <v>25</v>
      </c>
      <c r="V40" s="31">
        <f t="shared" si="21"/>
        <v>100</v>
      </c>
      <c r="W40" s="32">
        <f t="shared" si="22"/>
        <v>0</v>
      </c>
      <c r="X40" s="32">
        <f t="shared" si="23"/>
        <v>0</v>
      </c>
      <c r="Y40" s="32">
        <f t="shared" si="24"/>
        <v>0</v>
      </c>
      <c r="Z40" s="32">
        <f t="shared" si="25"/>
        <v>0</v>
      </c>
      <c r="AA40" s="32">
        <f t="shared" si="26"/>
        <v>0</v>
      </c>
      <c r="AB40" s="24" t="s">
        <v>210</v>
      </c>
    </row>
    <row r="41" spans="1:28" ht="266.25" customHeight="1" x14ac:dyDescent="0.2">
      <c r="A41" s="6"/>
      <c r="B41" s="24" t="s">
        <v>199</v>
      </c>
      <c r="C41" s="24" t="s">
        <v>202</v>
      </c>
      <c r="D41" s="38" t="s">
        <v>235</v>
      </c>
      <c r="E41" s="24" t="s">
        <v>203</v>
      </c>
      <c r="F41" s="24" t="s">
        <v>105</v>
      </c>
      <c r="G41" s="24" t="s">
        <v>110</v>
      </c>
      <c r="H41" s="24" t="s">
        <v>106</v>
      </c>
      <c r="I41" s="24" t="s">
        <v>111</v>
      </c>
      <c r="J41" s="24" t="s">
        <v>101</v>
      </c>
      <c r="K41" s="26">
        <v>0</v>
      </c>
      <c r="L41" s="26">
        <v>2023</v>
      </c>
      <c r="M41" s="27">
        <v>25</v>
      </c>
      <c r="N41" s="27">
        <v>25</v>
      </c>
      <c r="O41" s="27">
        <v>25</v>
      </c>
      <c r="P41" s="27">
        <v>25</v>
      </c>
      <c r="Q41" s="28">
        <f t="shared" si="20"/>
        <v>100</v>
      </c>
      <c r="R41" s="29">
        <f t="shared" si="6"/>
        <v>25</v>
      </c>
      <c r="S41" s="29">
        <f t="shared" si="7"/>
        <v>25</v>
      </c>
      <c r="T41" s="30">
        <v>25</v>
      </c>
      <c r="U41" s="30">
        <v>25</v>
      </c>
      <c r="V41" s="31">
        <f t="shared" si="21"/>
        <v>100</v>
      </c>
      <c r="W41" s="32">
        <f t="shared" si="22"/>
        <v>0</v>
      </c>
      <c r="X41" s="32">
        <f t="shared" si="23"/>
        <v>0</v>
      </c>
      <c r="Y41" s="32">
        <f t="shared" si="24"/>
        <v>0</v>
      </c>
      <c r="Z41" s="32">
        <f t="shared" si="25"/>
        <v>0</v>
      </c>
      <c r="AA41" s="32">
        <f t="shared" si="26"/>
        <v>0</v>
      </c>
      <c r="AB41" s="24" t="s">
        <v>210</v>
      </c>
    </row>
    <row r="42" spans="1:28" ht="128.25" x14ac:dyDescent="0.2">
      <c r="A42" s="6"/>
      <c r="B42" s="24" t="s">
        <v>200</v>
      </c>
      <c r="C42" s="25" t="s">
        <v>204</v>
      </c>
      <c r="D42" s="38" t="s">
        <v>236</v>
      </c>
      <c r="E42" s="25" t="s">
        <v>205</v>
      </c>
      <c r="F42" s="24" t="s">
        <v>105</v>
      </c>
      <c r="G42" s="24" t="s">
        <v>110</v>
      </c>
      <c r="H42" s="24" t="s">
        <v>106</v>
      </c>
      <c r="I42" s="24" t="s">
        <v>111</v>
      </c>
      <c r="J42" s="24" t="s">
        <v>101</v>
      </c>
      <c r="K42" s="26">
        <v>0</v>
      </c>
      <c r="L42" s="26">
        <v>2023</v>
      </c>
      <c r="M42" s="27">
        <v>25</v>
      </c>
      <c r="N42" s="27">
        <v>25</v>
      </c>
      <c r="O42" s="27">
        <v>25</v>
      </c>
      <c r="P42" s="27">
        <v>25</v>
      </c>
      <c r="Q42" s="28">
        <f t="shared" si="20"/>
        <v>100</v>
      </c>
      <c r="R42" s="29">
        <f t="shared" si="6"/>
        <v>25</v>
      </c>
      <c r="S42" s="29">
        <f t="shared" si="7"/>
        <v>25</v>
      </c>
      <c r="T42" s="30">
        <v>25</v>
      </c>
      <c r="U42" s="30">
        <v>25</v>
      </c>
      <c r="V42" s="31">
        <f t="shared" si="21"/>
        <v>100</v>
      </c>
      <c r="W42" s="32">
        <f t="shared" si="22"/>
        <v>0</v>
      </c>
      <c r="X42" s="32">
        <f t="shared" si="23"/>
        <v>0</v>
      </c>
      <c r="Y42" s="32">
        <f t="shared" si="24"/>
        <v>0</v>
      </c>
      <c r="Z42" s="32">
        <f t="shared" si="25"/>
        <v>0</v>
      </c>
      <c r="AA42" s="32">
        <f t="shared" si="26"/>
        <v>0</v>
      </c>
      <c r="AB42" s="24" t="s">
        <v>210</v>
      </c>
    </row>
    <row r="43" spans="1:28" ht="171" x14ac:dyDescent="0.2">
      <c r="A43" s="6"/>
      <c r="B43" s="24" t="s">
        <v>201</v>
      </c>
      <c r="C43" s="25" t="s">
        <v>206</v>
      </c>
      <c r="D43" s="38" t="s">
        <v>237</v>
      </c>
      <c r="E43" s="25" t="s">
        <v>207</v>
      </c>
      <c r="F43" s="24" t="s">
        <v>105</v>
      </c>
      <c r="G43" s="24" t="s">
        <v>110</v>
      </c>
      <c r="H43" s="24" t="s">
        <v>106</v>
      </c>
      <c r="I43" s="24" t="s">
        <v>111</v>
      </c>
      <c r="J43" s="24" t="s">
        <v>101</v>
      </c>
      <c r="K43" s="26">
        <v>0</v>
      </c>
      <c r="L43" s="26">
        <v>2023</v>
      </c>
      <c r="M43" s="27">
        <v>25</v>
      </c>
      <c r="N43" s="27">
        <v>25</v>
      </c>
      <c r="O43" s="27">
        <v>25</v>
      </c>
      <c r="P43" s="27">
        <v>25</v>
      </c>
      <c r="Q43" s="28">
        <f t="shared" si="20"/>
        <v>100</v>
      </c>
      <c r="R43" s="29">
        <f t="shared" si="6"/>
        <v>25</v>
      </c>
      <c r="S43" s="29">
        <f t="shared" si="7"/>
        <v>25</v>
      </c>
      <c r="T43" s="30">
        <v>25</v>
      </c>
      <c r="U43" s="30">
        <v>25</v>
      </c>
      <c r="V43" s="31">
        <f t="shared" si="21"/>
        <v>100</v>
      </c>
      <c r="W43" s="32">
        <f t="shared" si="22"/>
        <v>0</v>
      </c>
      <c r="X43" s="32">
        <f t="shared" si="23"/>
        <v>0</v>
      </c>
      <c r="Y43" s="32">
        <f t="shared" si="24"/>
        <v>0</v>
      </c>
      <c r="Z43" s="32">
        <f t="shared" si="25"/>
        <v>0</v>
      </c>
      <c r="AA43" s="32">
        <f t="shared" si="26"/>
        <v>0</v>
      </c>
      <c r="AB43" s="24" t="s">
        <v>210</v>
      </c>
    </row>
    <row r="48" spans="1:28" ht="14.25" x14ac:dyDescent="0.2">
      <c r="C48" s="40" t="s">
        <v>27</v>
      </c>
      <c r="D48" s="40"/>
      <c r="E48" s="40"/>
      <c r="F48" s="12"/>
      <c r="G48" s="12"/>
      <c r="H48" s="12"/>
      <c r="I48" s="12"/>
      <c r="J48" s="12"/>
      <c r="K48" s="12"/>
      <c r="L48" s="12"/>
      <c r="M48" s="12"/>
      <c r="N48" s="12"/>
      <c r="O48" s="12"/>
      <c r="P48" s="12"/>
      <c r="Q48" s="12"/>
      <c r="R48" s="12"/>
      <c r="S48" s="12"/>
      <c r="T48" s="12"/>
      <c r="U48" s="12"/>
      <c r="V48" s="40" t="s">
        <v>28</v>
      </c>
      <c r="W48" s="40"/>
      <c r="X48" s="40"/>
      <c r="Y48" s="40"/>
      <c r="Z48" s="40"/>
      <c r="AA48" s="40"/>
    </row>
    <row r="49" spans="3:27" ht="14.25" x14ac:dyDescent="0.2">
      <c r="C49" s="41"/>
      <c r="D49" s="41"/>
      <c r="E49" s="41"/>
      <c r="F49" s="12"/>
      <c r="G49" s="12"/>
      <c r="H49" s="12"/>
      <c r="I49" s="12"/>
      <c r="J49" s="12"/>
      <c r="K49" s="12"/>
      <c r="L49" s="12"/>
      <c r="M49" s="12"/>
      <c r="N49" s="12"/>
      <c r="O49" s="12"/>
      <c r="P49" s="12"/>
      <c r="Q49" s="12"/>
      <c r="R49" s="12"/>
      <c r="S49" s="12"/>
      <c r="T49" s="12"/>
      <c r="U49" s="12"/>
      <c r="V49" s="41"/>
      <c r="W49" s="41"/>
      <c r="X49" s="41"/>
      <c r="Y49" s="41"/>
      <c r="Z49" s="41"/>
      <c r="AA49" s="41"/>
    </row>
    <row r="50" spans="3:27" ht="15" customHeight="1" x14ac:dyDescent="0.2">
      <c r="C50" s="42"/>
      <c r="D50" s="42"/>
      <c r="E50" s="42"/>
      <c r="F50" s="12"/>
      <c r="G50" s="12"/>
      <c r="H50" s="12"/>
      <c r="I50" s="12"/>
      <c r="J50" s="12"/>
      <c r="K50" s="12"/>
      <c r="L50" s="12"/>
      <c r="M50" s="12"/>
      <c r="N50" s="12"/>
      <c r="O50" s="12"/>
      <c r="P50" s="12"/>
      <c r="Q50" s="12"/>
      <c r="R50" s="12"/>
      <c r="S50" s="12"/>
      <c r="T50" s="12"/>
      <c r="U50" s="12"/>
      <c r="V50" s="42"/>
      <c r="W50" s="41"/>
      <c r="X50" s="41"/>
      <c r="Y50" s="41"/>
      <c r="Z50" s="41"/>
      <c r="AA50" s="41"/>
    </row>
    <row r="51" spans="3:27" ht="14.25" x14ac:dyDescent="0.2">
      <c r="C51" s="39"/>
      <c r="D51" s="39"/>
      <c r="E51" s="39"/>
      <c r="F51" s="12"/>
      <c r="G51" s="12"/>
      <c r="H51" s="12"/>
      <c r="I51" s="12"/>
      <c r="J51" s="12"/>
      <c r="K51" s="12"/>
      <c r="L51" s="12"/>
      <c r="M51" s="12"/>
      <c r="N51" s="12"/>
      <c r="O51" s="12"/>
      <c r="P51" s="12"/>
      <c r="Q51" s="12"/>
      <c r="R51" s="12"/>
      <c r="S51" s="12"/>
      <c r="T51" s="12"/>
      <c r="U51" s="12"/>
      <c r="V51" s="39"/>
      <c r="W51" s="39"/>
      <c r="X51" s="39"/>
      <c r="Y51" s="39"/>
      <c r="Z51" s="39"/>
      <c r="AA51" s="39"/>
    </row>
    <row r="52" spans="3:27" ht="14.25" x14ac:dyDescent="0.2">
      <c r="C52" s="40" t="s">
        <v>243</v>
      </c>
      <c r="D52" s="40"/>
      <c r="E52" s="40"/>
      <c r="F52" s="12"/>
      <c r="G52" s="12"/>
      <c r="H52" s="12"/>
      <c r="I52" s="12"/>
      <c r="J52" s="12"/>
      <c r="K52" s="12"/>
      <c r="L52" s="12"/>
      <c r="M52" s="12"/>
      <c r="N52" s="12"/>
      <c r="O52" s="12"/>
      <c r="P52" s="12"/>
      <c r="Q52" s="12"/>
      <c r="R52" s="12"/>
      <c r="S52" s="12"/>
      <c r="T52" s="12"/>
      <c r="U52" s="12"/>
      <c r="V52" s="40" t="s">
        <v>208</v>
      </c>
      <c r="W52" s="40"/>
      <c r="X52" s="40"/>
      <c r="Y52" s="40"/>
      <c r="Z52" s="40"/>
      <c r="AA52" s="40"/>
    </row>
    <row r="53" spans="3:27" ht="14.25" x14ac:dyDescent="0.2">
      <c r="C53" s="40" t="s">
        <v>244</v>
      </c>
      <c r="D53" s="40"/>
      <c r="E53" s="40"/>
      <c r="F53" s="12"/>
      <c r="G53" s="12"/>
      <c r="H53" s="12"/>
      <c r="I53" s="12"/>
      <c r="J53" s="12"/>
      <c r="K53" s="12"/>
      <c r="L53" s="12"/>
      <c r="M53" s="12"/>
      <c r="N53" s="12"/>
      <c r="O53" s="12"/>
      <c r="P53" s="12"/>
      <c r="Q53" s="12"/>
      <c r="R53" s="12"/>
      <c r="S53" s="12"/>
      <c r="T53" s="12"/>
      <c r="U53" s="12"/>
      <c r="V53" s="40" t="s">
        <v>209</v>
      </c>
      <c r="W53" s="40"/>
      <c r="X53" s="40"/>
      <c r="Y53" s="40"/>
      <c r="Z53" s="40"/>
      <c r="AA53" s="40"/>
    </row>
    <row r="54" spans="3:27" ht="14.25" x14ac:dyDescent="0.2">
      <c r="C54" s="40"/>
      <c r="D54" s="40"/>
      <c r="E54" s="40"/>
      <c r="F54" s="12"/>
      <c r="G54" s="12"/>
      <c r="H54" s="12"/>
      <c r="I54" s="12"/>
      <c r="J54" s="12"/>
      <c r="K54" s="12"/>
      <c r="L54" s="12"/>
      <c r="M54" s="12"/>
      <c r="N54" s="12"/>
      <c r="O54" s="12"/>
      <c r="P54" s="12"/>
      <c r="Q54" s="12"/>
      <c r="R54" s="12"/>
      <c r="S54" s="12"/>
      <c r="T54" s="12"/>
      <c r="U54" s="12"/>
      <c r="V54" s="40"/>
      <c r="W54" s="40"/>
      <c r="X54" s="40"/>
      <c r="Y54" s="40"/>
      <c r="Z54" s="40"/>
      <c r="AA54" s="40"/>
    </row>
  </sheetData>
  <mergeCells count="56">
    <mergeCell ref="C53:E53"/>
    <mergeCell ref="C54:E54"/>
    <mergeCell ref="V53:AA53"/>
    <mergeCell ref="V54:AA5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51:E51"/>
    <mergeCell ref="V51:AA51"/>
    <mergeCell ref="C52:E52"/>
    <mergeCell ref="V52:AA52"/>
    <mergeCell ref="C48:E48"/>
    <mergeCell ref="V48:AA48"/>
    <mergeCell ref="C49:E49"/>
    <mergeCell ref="V49:AA49"/>
    <mergeCell ref="C50:E50"/>
    <mergeCell ref="V50:AA50"/>
  </mergeCells>
  <phoneticPr fontId="12" type="noConversion"/>
  <printOptions horizontalCentered="1"/>
  <pageMargins left="0.196850393700787" right="0.80685039400000003" top="0.39370078740157499" bottom="0.39370078740157499" header="0.31496062992126" footer="0.31496062992126"/>
  <pageSetup paperSize="5" scale="59" fitToHeight="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42578125" defaultRowHeight="15" x14ac:dyDescent="0.2"/>
  <cols>
    <col min="1" max="1" width="79.42578125" style="13" bestFit="1" customWidth="1"/>
    <col min="2" max="2" width="3.42578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SECECONOMIA06</cp:lastModifiedBy>
  <cp:lastPrinted>2024-12-03T16:09:58Z</cp:lastPrinted>
  <dcterms:created xsi:type="dcterms:W3CDTF">2023-03-14T18:09:27Z</dcterms:created>
  <dcterms:modified xsi:type="dcterms:W3CDTF">2024-12-03T16:37:39Z</dcterms:modified>
</cp:coreProperties>
</file>