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EGUIMIENTO 2024\INF_TRIMESTRALES\2DO_TRIMESTRE\1_NANCY\303_SOPyDU\Editables\"/>
    </mc:Choice>
  </mc:AlternateContent>
  <xr:revisionPtr revIDLastSave="0" documentId="13_ncr:1_{602DA1F1-622A-4B37-B7D5-6AFA13FC0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X16" i="1"/>
  <c r="W16" i="1"/>
  <c r="V16" i="1"/>
  <c r="Q16" i="1"/>
  <c r="AA16" i="1" l="1"/>
  <c r="V15" i="1"/>
  <c r="P15" i="1"/>
  <c r="Z15" i="1" s="1"/>
  <c r="O15" i="1"/>
  <c r="Y15" i="1" s="1"/>
  <c r="N15" i="1"/>
  <c r="X15" i="1" s="1"/>
  <c r="M15" i="1"/>
  <c r="W15" i="1" s="1"/>
  <c r="AA15" i="1" l="1"/>
  <c r="Q15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  <c r="X17" i="1"/>
  <c r="W19" i="1" l="1"/>
  <c r="X19" i="1"/>
  <c r="Y19" i="1"/>
  <c r="Z19" i="1"/>
  <c r="X18" i="1"/>
  <c r="Y18" i="1"/>
  <c r="Z18" i="1"/>
  <c r="W18" i="1"/>
  <c r="Z17" i="1"/>
  <c r="Y17" i="1"/>
  <c r="W17" i="1"/>
  <c r="V19" i="1"/>
  <c r="V18" i="1"/>
  <c r="V17" i="1"/>
  <c r="Q19" i="1"/>
  <c r="Q18" i="1"/>
  <c r="Q17" i="1"/>
  <c r="AA18" i="1" l="1"/>
  <c r="AA19" i="1"/>
  <c r="AA17" i="1"/>
</calcChain>
</file>

<file path=xl/sharedStrings.xml><?xml version="1.0" encoding="utf-8"?>
<sst xmlns="http://schemas.openxmlformats.org/spreadsheetml/2006/main" count="186" uniqueCount="140">
  <si>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</si>
  <si>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</si>
  <si>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</si>
  <si>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</si>
  <si>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</si>
  <si>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</si>
  <si>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</si>
  <si>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</si>
  <si>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</si>
  <si>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</si>
  <si>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</si>
  <si>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</si>
  <si>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</si>
  <si>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</si>
  <si>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</si>
  <si>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</si>
  <si>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</si>
  <si>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</si>
  <si>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</si>
  <si>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</si>
  <si>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</si>
  <si>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</si>
  <si>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</si>
  <si>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</si>
  <si>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</si>
  <si>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</si>
  <si>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</si>
  <si>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</si>
  <si>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</si>
  <si>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</si>
  <si>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</si>
  <si>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</si>
  <si>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</si>
  <si>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</si>
  <si>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</si>
  <si>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</si>
  <si>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</si>
  <si>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</si>
  <si>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</si>
  <si>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</si>
  <si>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</si>
  <si>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</si>
  <si>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</si>
  <si>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</si>
  <si>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</si>
  <si>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</si>
  <si>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</si>
  <si>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</si>
  <si>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</si>
  <si>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</si>
  <si>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</si>
  <si>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</si>
  <si>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</si>
  <si>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</si>
  <si>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</si>
  <si>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</si>
  <si>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</si>
  <si>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</si>
  <si>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</si>
  <si>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</si>
  <si>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</si>
  <si>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</si>
  <si>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</si>
  <si>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</si>
  <si>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</si>
  <si>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</si>
  <si>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</si>
  <si>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</si>
  <si>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</si>
  <si>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</si>
  <si>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</si>
  <si>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</si>
  <si>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</si>
  <si>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</si>
  <si>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</si>
  <si>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</si>
  <si>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</si>
  <si>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</si>
  <si>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</si>
  <si>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</si>
  <si>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</si>
  <si>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</si>
  <si>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</si>
  <si>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</si>
  <si>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</si>
  <si>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</si>
  <si>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</si>
  <si>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</si>
  <si>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</si>
  <si>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</si>
  <si>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</si>
  <si>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</si>
  <si>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</si>
  <si>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</si>
  <si>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</si>
  <si>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</si>
  <si>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</si>
  <si>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</si>
  <si>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</si>
  <si>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</si>
  <si>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5.4 Gestionar un programa de coordinación intergubernamental para la planeación y ejecución de un proceso de urbanización ordenada en el municipio.</t>
  </si>
  <si>
    <t>FIN</t>
  </si>
  <si>
    <t>PROPOSITO</t>
  </si>
  <si>
    <t>Mide el número de obras ejecutadas para el mejoramiento urbano en el Municipio de Oaxaca de Juárez.</t>
  </si>
  <si>
    <t>Número de obras ejecutadas para el mejoramiento urbano / número de obras programadas para el mejoramiento urbano*100</t>
  </si>
  <si>
    <t>Anual</t>
  </si>
  <si>
    <t>Mide el número de proyectos de urbanización ejecutados para el beneficio de la ciudadanía.</t>
  </si>
  <si>
    <t>Número de proyectos ejecutados para beneficio de la ciudadanía /número de proyectos programados para beneficio de la ciudadanía *100</t>
  </si>
  <si>
    <t xml:space="preserve">Rehabilitación de infraestructura urbana </t>
  </si>
  <si>
    <t>Mide el número de obras de infraestructura urbana rehabilitadas en el Municipio de Oaxaca de Juárez.</t>
  </si>
  <si>
    <t>Número de obras rehabilitadas realizadas /número de obras rehabilitadas programadas *100</t>
  </si>
  <si>
    <t>Estratégco</t>
  </si>
  <si>
    <t>Mensual</t>
  </si>
  <si>
    <t xml:space="preserve">Autorización de proyectos arquitectónicos urbanos </t>
  </si>
  <si>
    <t>Mide el número de proyectos de mejoramiento urbano sostenible realizados en el Municipio de Oaxaca de Juárez.</t>
  </si>
  <si>
    <t>Número de proyectos de mejoramiento urbano sostenible realizados/número de proyectos de mejoramiento urbano sostenible aprobados*100</t>
  </si>
  <si>
    <t>Rehabilitación de obras de urbanización</t>
  </si>
  <si>
    <t>Mide el número de metros cuadrados realizados para obra de urbanización rehabilitadas.</t>
  </si>
  <si>
    <t>Número de obras de urbanización rehabilitadas/Número de obras de urbanización programadas*100</t>
  </si>
  <si>
    <t>De gestión</t>
  </si>
  <si>
    <t>ACTIVIDAD 1.1</t>
  </si>
  <si>
    <t>Porcentaje de las acciones realizadas referente al programa municipal de Desarrollo Urbano Supervisadas</t>
  </si>
  <si>
    <t>(Número de acciones al mantenimiento y conservación del Centro Histórico realizadas / Número de acciones al mantenimiento y conservación del Centro Histórico Programadas) *100</t>
  </si>
  <si>
    <t>Mide el número de acciones realizadas al mantenimiento y conservación en el Centro Histórico, como es el saneamiento general en las calles, templos y parques, retiro de grafitti, pendones y stenciles, pinta de fachadas, luminarias, papeleras y carteleras así como tambien lavado de zonas con deshechos.</t>
  </si>
  <si>
    <t xml:space="preserve"> De Gestión</t>
  </si>
  <si>
    <t>Elaboración de proyectos de Conservación del Centro Histórico.</t>
  </si>
  <si>
    <t>Mide el porcentaje de proyectos para la conservación del Centro Histórico.</t>
  </si>
  <si>
    <t>Eficiencia</t>
  </si>
  <si>
    <t>Número de proyectos para la conservación del Centro Histórico aprobados / número de proyectos para la conservación del Centro Histórico elaborados * 100</t>
  </si>
  <si>
    <t xml:space="preserve">Mtra. Yvonne Denisse Arandia Valencia 
Secretaria de Obras Públicas y Desarrollo Urbano
</t>
  </si>
  <si>
    <t>Porcentaje de obras de mejoramiento urbano ejecutadas</t>
  </si>
  <si>
    <t>Porcentaje de ciudadanos beneficiados con proyectos de urbanización ordenados</t>
  </si>
  <si>
    <t>COMPONENTE 1</t>
  </si>
  <si>
    <t>Pocentaje de estrategias de infraestructura urbana bajo un proceso de planeación ordenada implementadas</t>
  </si>
  <si>
    <t>Mide el número de estrategias para la infraestructura urbana planeadas implementadas en el Municipio de Oaxaca de Juárez.</t>
  </si>
  <si>
    <t>'(Número de estrategias realizadas para la infraestructura urbana  /número de estrategias programadas para la infraestructura urbana)*100</t>
  </si>
  <si>
    <t>ACTIVIDAD 1.2</t>
  </si>
  <si>
    <t>Informe presentado por la Coordinación del Centro Histórico</t>
  </si>
  <si>
    <t>Informe presentado por la Dirección de Contratación, Seguimiento y Control de Obra Pública.</t>
  </si>
  <si>
    <t xml:space="preserve">C. Domingo Pérez Castro
 ENLACE IMPLAN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</si>
</sst>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0" borderId="1" xfId="0" applyFont="1" applyBorder="1"/>
    <xf numFmtId="0" fontId="7" fillId="1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quotePrefix="1" applyFont="1" applyFill="1" applyBorder="1" applyAlignment="1">
      <alignment horizontal="center" vertical="center" wrapText="1"/>
    </xf>
    <xf numFmtId="3" fontId="8" fillId="14" borderId="11" xfId="0" applyNumberFormat="1" applyFont="1" applyFill="1" applyBorder="1" applyAlignment="1">
      <alignment horizontal="center" vertical="center"/>
    </xf>
    <xf numFmtId="1" fontId="8" fillId="14" borderId="11" xfId="0" applyNumberFormat="1" applyFont="1" applyFill="1" applyBorder="1" applyAlignment="1">
      <alignment horizontal="center" vertical="center"/>
    </xf>
    <xf numFmtId="1" fontId="8" fillId="15" borderId="11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quotePrefix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3" fontId="8" fillId="14" borderId="13" xfId="0" applyNumberFormat="1" applyFont="1" applyFill="1" applyBorder="1" applyAlignment="1">
      <alignment horizontal="center" vertical="center"/>
    </xf>
    <xf numFmtId="1" fontId="8" fillId="14" borderId="13" xfId="0" applyNumberFormat="1" applyFont="1" applyFill="1" applyBorder="1" applyAlignment="1">
      <alignment horizontal="center" vertical="center"/>
    </xf>
    <xf numFmtId="1" fontId="8" fillId="15" borderId="13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1" fontId="8" fillId="4" borderId="13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1" fontId="8" fillId="14" borderId="15" xfId="0" applyNumberFormat="1" applyFont="1" applyFill="1" applyBorder="1" applyAlignment="1">
      <alignment horizontal="center" vertical="center"/>
    </xf>
    <xf numFmtId="1" fontId="8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quotePrefix="1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9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8" fillId="4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P-02/Desktop/IMPLAN%202024/2%20TRIMESTRALES%202024/EDITABLES%20PRIMER%20TRIMESTRE%20MIR%202024/Copia%20de%20Formato_FTI%202024_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2024"/>
      <sheetName val="Catálogos"/>
    </sheetNames>
    <sheetDataSet>
      <sheetData sheetId="0" refreshError="1">
        <row r="19">
          <cell r="B19">
            <v>2</v>
          </cell>
          <cell r="C19">
            <v>2</v>
          </cell>
          <cell r="D19">
            <v>6</v>
          </cell>
          <cell r="E19">
            <v>8</v>
          </cell>
          <cell r="F19">
            <v>8</v>
          </cell>
          <cell r="G19">
            <v>9</v>
          </cell>
        </row>
        <row r="21">
          <cell r="B21">
            <v>15</v>
          </cell>
          <cell r="C21">
            <v>10</v>
          </cell>
          <cell r="D21">
            <v>10</v>
          </cell>
          <cell r="E21">
            <v>10</v>
          </cell>
          <cell r="F21">
            <v>10</v>
          </cell>
          <cell r="G21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9"/>
  <sheetViews>
    <sheetView tabSelected="1" view="pageBreakPreview" topLeftCell="E1" zoomScaleNormal="100" zoomScaleSheetLayoutView="100" workbookViewId="0">
      <selection activeCell="S17" sqref="S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51" ht="15" customHeight="1" x14ac:dyDescent="0.2">
      <c r="A1" s="5"/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51" ht="18" customHeight="1" x14ac:dyDescent="0.2">
      <c r="A2" s="5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51" ht="12.75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51" x14ac:dyDescent="0.2">
      <c r="A4" s="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51" s="2" customFormat="1" ht="18" customHeight="1" x14ac:dyDescent="0.15">
      <c r="A5" s="6"/>
      <c r="B5" s="52" t="s">
        <v>0</v>
      </c>
      <c r="C5" s="52"/>
      <c r="D5" s="46" t="s">
        <v>31</v>
      </c>
      <c r="E5" s="47"/>
      <c r="F5" s="47"/>
      <c r="G5" s="47"/>
      <c r="H5" s="47"/>
      <c r="I5" s="47"/>
      <c r="J5" s="47"/>
      <c r="K5" s="11" t="s">
        <v>69</v>
      </c>
      <c r="L5" s="6"/>
      <c r="M5" s="53" t="s">
        <v>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51" s="2" customFormat="1" ht="18" customHeight="1" x14ac:dyDescent="0.2">
      <c r="A6" s="6"/>
      <c r="B6" s="54" t="s">
        <v>2</v>
      </c>
      <c r="C6" s="55"/>
      <c r="D6" s="46" t="s">
        <v>83</v>
      </c>
      <c r="E6" s="47"/>
      <c r="F6" s="47"/>
      <c r="G6" s="47"/>
      <c r="H6" s="47"/>
      <c r="I6" s="47"/>
      <c r="J6" s="47"/>
      <c r="K6" s="11" t="s">
        <v>69</v>
      </c>
      <c r="L6" s="6"/>
      <c r="M6" s="48" t="s">
        <v>3</v>
      </c>
      <c r="N6" s="48"/>
      <c r="O6" s="56" t="s">
        <v>92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51" s="2" customFormat="1" ht="34.5" customHeight="1" x14ac:dyDescent="0.2">
      <c r="A7" s="6"/>
      <c r="B7" s="44" t="s">
        <v>4</v>
      </c>
      <c r="C7" s="45"/>
      <c r="D7" s="46" t="s">
        <v>89</v>
      </c>
      <c r="E7" s="47"/>
      <c r="F7" s="47"/>
      <c r="G7" s="47"/>
      <c r="H7" s="47"/>
      <c r="I7" s="47"/>
      <c r="J7" s="47"/>
      <c r="K7" s="11" t="s">
        <v>69</v>
      </c>
      <c r="L7" s="6"/>
      <c r="M7" s="48" t="s">
        <v>5</v>
      </c>
      <c r="N7" s="48"/>
      <c r="O7" s="49" t="s">
        <v>100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51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51" s="2" customFormat="1" ht="16.5" customHeight="1" x14ac:dyDescent="0.15">
      <c r="A9" s="6"/>
      <c r="B9" s="68" t="s">
        <v>6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9" t="s">
        <v>7</v>
      </c>
      <c r="N9" s="69"/>
      <c r="O9" s="69"/>
      <c r="P9" s="69"/>
      <c r="Q9" s="69"/>
      <c r="R9" s="70" t="s">
        <v>8</v>
      </c>
      <c r="S9" s="70"/>
      <c r="T9" s="70"/>
      <c r="U9" s="70"/>
      <c r="V9" s="70"/>
      <c r="W9" s="71" t="s">
        <v>71</v>
      </c>
      <c r="X9" s="71"/>
      <c r="Y9" s="71"/>
      <c r="Z9" s="71"/>
      <c r="AA9" s="71"/>
      <c r="AB9" s="58" t="s">
        <v>9</v>
      </c>
    </row>
    <row r="10" spans="1:51" s="3" customFormat="1" ht="13.5" customHeight="1" x14ac:dyDescent="0.15">
      <c r="A10" s="7"/>
      <c r="B10" s="59" t="s">
        <v>10</v>
      </c>
      <c r="C10" s="62" t="s">
        <v>11</v>
      </c>
      <c r="D10" s="62" t="s">
        <v>12</v>
      </c>
      <c r="E10" s="62" t="s">
        <v>13</v>
      </c>
      <c r="F10" s="59" t="s">
        <v>14</v>
      </c>
      <c r="G10" s="62" t="s">
        <v>15</v>
      </c>
      <c r="H10" s="62" t="s">
        <v>16</v>
      </c>
      <c r="I10" s="59" t="s">
        <v>17</v>
      </c>
      <c r="J10" s="59" t="s">
        <v>18</v>
      </c>
      <c r="K10" s="64" t="s">
        <v>19</v>
      </c>
      <c r="L10" s="65"/>
      <c r="M10" s="61" t="s">
        <v>20</v>
      </c>
      <c r="N10" s="61" t="s">
        <v>21</v>
      </c>
      <c r="O10" s="61" t="s">
        <v>22</v>
      </c>
      <c r="P10" s="61" t="s">
        <v>23</v>
      </c>
      <c r="Q10" s="61" t="s">
        <v>70</v>
      </c>
      <c r="R10" s="77" t="s">
        <v>20</v>
      </c>
      <c r="S10" s="77" t="s">
        <v>21</v>
      </c>
      <c r="T10" s="77" t="s">
        <v>22</v>
      </c>
      <c r="U10" s="77" t="s">
        <v>23</v>
      </c>
      <c r="V10" s="77" t="s">
        <v>70</v>
      </c>
      <c r="W10" s="66" t="s">
        <v>20</v>
      </c>
      <c r="X10" s="66" t="s">
        <v>21</v>
      </c>
      <c r="Y10" s="66" t="s">
        <v>22</v>
      </c>
      <c r="Z10" s="66" t="s">
        <v>23</v>
      </c>
      <c r="AA10" s="74" t="s">
        <v>24</v>
      </c>
      <c r="AB10" s="58"/>
    </row>
    <row r="11" spans="1:51" s="3" customFormat="1" ht="27" customHeight="1" x14ac:dyDescent="0.15">
      <c r="A11" s="7"/>
      <c r="B11" s="60"/>
      <c r="C11" s="63"/>
      <c r="D11" s="63"/>
      <c r="E11" s="63"/>
      <c r="F11" s="63"/>
      <c r="G11" s="63"/>
      <c r="H11" s="63"/>
      <c r="I11" s="60"/>
      <c r="J11" s="60"/>
      <c r="K11" s="13" t="s">
        <v>25</v>
      </c>
      <c r="L11" s="13" t="s">
        <v>26</v>
      </c>
      <c r="M11" s="61"/>
      <c r="N11" s="61"/>
      <c r="O11" s="61"/>
      <c r="P11" s="61"/>
      <c r="Q11" s="76"/>
      <c r="R11" s="77"/>
      <c r="S11" s="77"/>
      <c r="T11" s="77"/>
      <c r="U11" s="77"/>
      <c r="V11" s="78"/>
      <c r="W11" s="67"/>
      <c r="X11" s="67"/>
      <c r="Y11" s="67"/>
      <c r="Z11" s="67"/>
      <c r="AA11" s="75"/>
      <c r="AB11" s="58"/>
    </row>
    <row r="12" spans="1:51" s="12" customFormat="1" ht="60.75" customHeight="1" x14ac:dyDescent="0.15">
      <c r="A12" s="40"/>
      <c r="B12" s="38" t="s">
        <v>101</v>
      </c>
      <c r="C12" s="35" t="s">
        <v>130</v>
      </c>
      <c r="D12" s="16" t="s">
        <v>103</v>
      </c>
      <c r="E12" s="16" t="s">
        <v>104</v>
      </c>
      <c r="F12" s="15" t="s">
        <v>93</v>
      </c>
      <c r="G12" s="15" t="s">
        <v>111</v>
      </c>
      <c r="H12" s="15" t="s">
        <v>94</v>
      </c>
      <c r="I12" s="15" t="s">
        <v>105</v>
      </c>
      <c r="J12" s="15" t="s">
        <v>96</v>
      </c>
      <c r="K12" s="15">
        <v>0</v>
      </c>
      <c r="L12" s="15">
        <v>2023</v>
      </c>
      <c r="M12" s="15">
        <v>0</v>
      </c>
      <c r="N12" s="15">
        <v>0</v>
      </c>
      <c r="O12" s="15">
        <v>0</v>
      </c>
      <c r="P12" s="15">
        <v>100</v>
      </c>
      <c r="Q12" s="17">
        <f t="shared" ref="Q12:Q13" si="0">SUM(M12:P12)</f>
        <v>100</v>
      </c>
      <c r="R12" s="15">
        <v>0</v>
      </c>
      <c r="S12" s="15">
        <v>0</v>
      </c>
      <c r="T12" s="15"/>
      <c r="U12" s="15"/>
      <c r="V12" s="18">
        <f t="shared" ref="V12:V13" si="1">SUM(R12:U12)</f>
        <v>0</v>
      </c>
      <c r="W12" s="19">
        <f t="shared" ref="W12:W13" si="2">M12-R12</f>
        <v>0</v>
      </c>
      <c r="X12" s="19">
        <f t="shared" ref="X12:Y16" si="3">N12-S12</f>
        <v>0</v>
      </c>
      <c r="Y12" s="19">
        <f t="shared" ref="Y12:Y13" si="4">O12-T12</f>
        <v>0</v>
      </c>
      <c r="Z12" s="19">
        <f t="shared" ref="Z12:Z13" si="5">P12-U12</f>
        <v>100</v>
      </c>
      <c r="AA12" s="19">
        <f t="shared" ref="AA12:AA13" si="6">SUM(W12:Z12)</f>
        <v>100</v>
      </c>
      <c r="AB12" s="20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2" customFormat="1" ht="63.75" customHeight="1" x14ac:dyDescent="0.15">
      <c r="A13" s="40"/>
      <c r="B13" s="38" t="s">
        <v>102</v>
      </c>
      <c r="C13" s="36" t="s">
        <v>131</v>
      </c>
      <c r="D13" s="21" t="s">
        <v>106</v>
      </c>
      <c r="E13" s="21" t="s">
        <v>107</v>
      </c>
      <c r="F13" s="22" t="s">
        <v>93</v>
      </c>
      <c r="G13" s="22" t="s">
        <v>111</v>
      </c>
      <c r="H13" s="22" t="s">
        <v>94</v>
      </c>
      <c r="I13" s="22" t="s">
        <v>105</v>
      </c>
      <c r="J13" s="22" t="s">
        <v>96</v>
      </c>
      <c r="K13" s="22">
        <v>0</v>
      </c>
      <c r="L13" s="22">
        <v>2023</v>
      </c>
      <c r="M13" s="22">
        <v>0</v>
      </c>
      <c r="N13" s="22">
        <v>0</v>
      </c>
      <c r="O13" s="22">
        <v>0</v>
      </c>
      <c r="P13" s="22">
        <v>100</v>
      </c>
      <c r="Q13" s="23">
        <f t="shared" si="0"/>
        <v>100</v>
      </c>
      <c r="R13" s="22">
        <v>0</v>
      </c>
      <c r="S13" s="22">
        <v>0</v>
      </c>
      <c r="T13" s="22"/>
      <c r="U13" s="22"/>
      <c r="V13" s="24">
        <f t="shared" si="1"/>
        <v>0</v>
      </c>
      <c r="W13" s="25">
        <f t="shared" si="2"/>
        <v>0</v>
      </c>
      <c r="X13" s="25">
        <f t="shared" si="3"/>
        <v>0</v>
      </c>
      <c r="Y13" s="25">
        <f t="shared" si="4"/>
        <v>0</v>
      </c>
      <c r="Z13" s="25">
        <f t="shared" si="5"/>
        <v>100</v>
      </c>
      <c r="AA13" s="25">
        <f t="shared" si="6"/>
        <v>100</v>
      </c>
      <c r="AB13" s="2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2" customFormat="1" ht="63.75" customHeight="1" x14ac:dyDescent="0.15">
      <c r="A14" s="40"/>
      <c r="B14" s="38" t="s">
        <v>132</v>
      </c>
      <c r="C14" s="36" t="s">
        <v>133</v>
      </c>
      <c r="D14" s="21" t="s">
        <v>134</v>
      </c>
      <c r="E14" s="21" t="s">
        <v>135</v>
      </c>
      <c r="F14" s="22" t="s">
        <v>93</v>
      </c>
      <c r="G14" s="22" t="s">
        <v>111</v>
      </c>
      <c r="H14" s="22" t="s">
        <v>94</v>
      </c>
      <c r="I14" s="22" t="s">
        <v>95</v>
      </c>
      <c r="J14" s="22" t="s">
        <v>96</v>
      </c>
      <c r="K14" s="22">
        <v>100</v>
      </c>
      <c r="L14" s="22">
        <v>2023</v>
      </c>
      <c r="M14" s="22">
        <v>10</v>
      </c>
      <c r="N14" s="22">
        <v>25</v>
      </c>
      <c r="O14" s="22">
        <v>35</v>
      </c>
      <c r="P14" s="22">
        <v>30</v>
      </c>
      <c r="Q14" s="23">
        <v>100</v>
      </c>
      <c r="R14" s="22">
        <v>10</v>
      </c>
      <c r="S14" s="22">
        <v>13</v>
      </c>
      <c r="T14" s="22"/>
      <c r="U14" s="22"/>
      <c r="V14" s="24">
        <v>10</v>
      </c>
      <c r="W14" s="25">
        <v>10</v>
      </c>
      <c r="X14" s="25">
        <v>25</v>
      </c>
      <c r="Y14" s="25">
        <v>35</v>
      </c>
      <c r="Z14" s="25">
        <v>30</v>
      </c>
      <c r="AA14" s="25">
        <v>100</v>
      </c>
      <c r="AB14" s="26" t="s">
        <v>137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2" customFormat="1" ht="122.25" customHeight="1" x14ac:dyDescent="0.15">
      <c r="A15" s="40"/>
      <c r="B15" s="38" t="s">
        <v>120</v>
      </c>
      <c r="C15" s="36" t="s">
        <v>121</v>
      </c>
      <c r="D15" s="21" t="s">
        <v>123</v>
      </c>
      <c r="E15" s="21" t="s">
        <v>122</v>
      </c>
      <c r="F15" s="22" t="s">
        <v>93</v>
      </c>
      <c r="G15" s="22" t="s">
        <v>124</v>
      </c>
      <c r="H15" s="22" t="s">
        <v>94</v>
      </c>
      <c r="I15" s="22" t="s">
        <v>112</v>
      </c>
      <c r="J15" s="22" t="s">
        <v>96</v>
      </c>
      <c r="K15" s="22">
        <v>100</v>
      </c>
      <c r="L15" s="22">
        <v>2023</v>
      </c>
      <c r="M15" s="22">
        <f>[1]FTI_2024!$B$19+[1]FTI_2024!$C$19+[1]FTI_2024!$D$19</f>
        <v>10</v>
      </c>
      <c r="N15" s="22">
        <f>[1]FTI_2024!$E$19+[1]FTI_2024!$F$19+[1]FTI_2024!$G$19</f>
        <v>25</v>
      </c>
      <c r="O15" s="22">
        <f>[1]FTI_2024!$B$21+[1]FTI_2024!$C$21+[1]FTI_2024!$D$21</f>
        <v>35</v>
      </c>
      <c r="P15" s="22">
        <f>[1]FTI_2024!$E$21+[1]FTI_2024!$F$21+[1]FTI_2024!$G$21</f>
        <v>30</v>
      </c>
      <c r="Q15" s="23">
        <f>SUM(M15:P15)</f>
        <v>100</v>
      </c>
      <c r="R15" s="22">
        <v>22</v>
      </c>
      <c r="S15" s="22">
        <v>26</v>
      </c>
      <c r="T15" s="22"/>
      <c r="U15" s="22"/>
      <c r="V15" s="24">
        <f>SUM(R15:U15)</f>
        <v>48</v>
      </c>
      <c r="W15" s="25">
        <f>M15-R15</f>
        <v>-12</v>
      </c>
      <c r="X15" s="25">
        <f t="shared" si="3"/>
        <v>-1</v>
      </c>
      <c r="Y15" s="25">
        <f t="shared" si="3"/>
        <v>35</v>
      </c>
      <c r="Z15" s="25">
        <f>P15-U15</f>
        <v>30</v>
      </c>
      <c r="AA15" s="25">
        <f>SUM(W15:Z15)</f>
        <v>52</v>
      </c>
      <c r="AB15" s="26" t="s">
        <v>137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2" customFormat="1" ht="83.25" customHeight="1" x14ac:dyDescent="0.15">
      <c r="A16" s="40"/>
      <c r="B16" s="38" t="s">
        <v>136</v>
      </c>
      <c r="C16" s="36" t="s">
        <v>125</v>
      </c>
      <c r="D16" s="21" t="s">
        <v>126</v>
      </c>
      <c r="E16" s="21" t="s">
        <v>128</v>
      </c>
      <c r="F16" s="22" t="s">
        <v>93</v>
      </c>
      <c r="G16" s="22" t="s">
        <v>119</v>
      </c>
      <c r="H16" s="22" t="s">
        <v>127</v>
      </c>
      <c r="I16" s="22" t="s">
        <v>112</v>
      </c>
      <c r="J16" s="22" t="s">
        <v>96</v>
      </c>
      <c r="K16" s="22">
        <v>100</v>
      </c>
      <c r="L16" s="22">
        <v>2023</v>
      </c>
      <c r="M16" s="22">
        <v>10</v>
      </c>
      <c r="N16" s="22">
        <v>25</v>
      </c>
      <c r="O16" s="22">
        <v>35</v>
      </c>
      <c r="P16" s="22">
        <v>30</v>
      </c>
      <c r="Q16" s="23">
        <f>SUM(M16:P16)</f>
        <v>100</v>
      </c>
      <c r="R16" s="22">
        <v>40</v>
      </c>
      <c r="S16" s="22">
        <v>0</v>
      </c>
      <c r="T16" s="22"/>
      <c r="U16" s="22"/>
      <c r="V16" s="24">
        <f>SUM(R16:U16)</f>
        <v>40</v>
      </c>
      <c r="W16" s="25">
        <f>M16-R16</f>
        <v>-30</v>
      </c>
      <c r="X16" s="25">
        <f t="shared" si="3"/>
        <v>25</v>
      </c>
      <c r="Y16" s="25">
        <f t="shared" si="3"/>
        <v>35</v>
      </c>
      <c r="Z16" s="25">
        <f>P16-U16</f>
        <v>30</v>
      </c>
      <c r="AA16" s="25">
        <f>SUM(W16:Z16)</f>
        <v>60</v>
      </c>
      <c r="AB16" s="26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28" s="4" customFormat="1" ht="71.25" customHeight="1" x14ac:dyDescent="0.25">
      <c r="A17" s="41"/>
      <c r="B17" s="39" t="s">
        <v>97</v>
      </c>
      <c r="C17" s="37" t="s">
        <v>108</v>
      </c>
      <c r="D17" s="21" t="s">
        <v>109</v>
      </c>
      <c r="E17" s="21" t="s">
        <v>110</v>
      </c>
      <c r="F17" s="22" t="s">
        <v>93</v>
      </c>
      <c r="G17" s="22" t="s">
        <v>111</v>
      </c>
      <c r="H17" s="22" t="s">
        <v>94</v>
      </c>
      <c r="I17" s="22" t="s">
        <v>95</v>
      </c>
      <c r="J17" s="22" t="s">
        <v>96</v>
      </c>
      <c r="K17" s="22">
        <v>100</v>
      </c>
      <c r="L17" s="22">
        <v>2023</v>
      </c>
      <c r="M17" s="22">
        <v>5</v>
      </c>
      <c r="N17" s="22">
        <v>40</v>
      </c>
      <c r="O17" s="22">
        <v>30</v>
      </c>
      <c r="P17" s="22">
        <v>25</v>
      </c>
      <c r="Q17" s="23">
        <f>SUM(M17:P17)</f>
        <v>100</v>
      </c>
      <c r="R17" s="22">
        <v>5</v>
      </c>
      <c r="S17" s="22">
        <v>20</v>
      </c>
      <c r="T17" s="22"/>
      <c r="U17" s="22"/>
      <c r="V17" s="24">
        <f>SUM(R17:U17)</f>
        <v>25</v>
      </c>
      <c r="W17" s="25">
        <f>M17-R17</f>
        <v>0</v>
      </c>
      <c r="X17" s="25">
        <f>N17-S17</f>
        <v>20</v>
      </c>
      <c r="Y17" s="25">
        <f t="shared" ref="X17:Y18" si="7">O17-T17</f>
        <v>30</v>
      </c>
      <c r="Z17" s="25">
        <f>P17-U17</f>
        <v>25</v>
      </c>
      <c r="AA17" s="25">
        <f>SUM(W17:Z17)</f>
        <v>75</v>
      </c>
      <c r="AB17" s="34" t="s">
        <v>138</v>
      </c>
    </row>
    <row r="18" spans="1:28" ht="69" customHeight="1" x14ac:dyDescent="0.2">
      <c r="A18" s="42"/>
      <c r="B18" s="39" t="s">
        <v>98</v>
      </c>
      <c r="C18" s="37" t="s">
        <v>113</v>
      </c>
      <c r="D18" s="21" t="s">
        <v>114</v>
      </c>
      <c r="E18" s="21" t="s">
        <v>115</v>
      </c>
      <c r="F18" s="22" t="s">
        <v>93</v>
      </c>
      <c r="G18" s="22" t="s">
        <v>119</v>
      </c>
      <c r="H18" s="22" t="s">
        <v>94</v>
      </c>
      <c r="I18" s="22" t="s">
        <v>112</v>
      </c>
      <c r="J18" s="22" t="s">
        <v>96</v>
      </c>
      <c r="K18" s="22">
        <v>100</v>
      </c>
      <c r="L18" s="22">
        <v>2023</v>
      </c>
      <c r="M18" s="22">
        <v>5</v>
      </c>
      <c r="N18" s="22">
        <v>40</v>
      </c>
      <c r="O18" s="22">
        <v>30</v>
      </c>
      <c r="P18" s="22">
        <v>25</v>
      </c>
      <c r="Q18" s="23">
        <f>SUM(M18:P18)</f>
        <v>100</v>
      </c>
      <c r="R18" s="27">
        <v>5</v>
      </c>
      <c r="S18" s="27">
        <v>0</v>
      </c>
      <c r="T18" s="27"/>
      <c r="U18" s="27"/>
      <c r="V18" s="24">
        <f>SUM(R18:U18)</f>
        <v>5</v>
      </c>
      <c r="W18" s="25">
        <f>M18-R18</f>
        <v>0</v>
      </c>
      <c r="X18" s="25">
        <f t="shared" si="7"/>
        <v>40</v>
      </c>
      <c r="Y18" s="25">
        <f t="shared" si="7"/>
        <v>30</v>
      </c>
      <c r="Z18" s="25">
        <f t="shared" ref="Z18" si="8">P18-U18</f>
        <v>25</v>
      </c>
      <c r="AA18" s="25">
        <f>SUM(W18:Z18)</f>
        <v>95</v>
      </c>
      <c r="AB18" s="26"/>
    </row>
    <row r="19" spans="1:28" ht="58.5" customHeight="1" x14ac:dyDescent="0.2">
      <c r="A19" s="42"/>
      <c r="B19" s="43" t="s">
        <v>99</v>
      </c>
      <c r="C19" s="28" t="s">
        <v>116</v>
      </c>
      <c r="D19" s="29" t="s">
        <v>117</v>
      </c>
      <c r="E19" s="29" t="s">
        <v>118</v>
      </c>
      <c r="F19" s="28" t="s">
        <v>93</v>
      </c>
      <c r="G19" s="28" t="s">
        <v>119</v>
      </c>
      <c r="H19" s="28" t="s">
        <v>94</v>
      </c>
      <c r="I19" s="28" t="s">
        <v>112</v>
      </c>
      <c r="J19" s="28" t="s">
        <v>96</v>
      </c>
      <c r="K19" s="28">
        <v>100</v>
      </c>
      <c r="L19" s="28">
        <v>2023</v>
      </c>
      <c r="M19" s="28">
        <v>5</v>
      </c>
      <c r="N19" s="28">
        <v>40</v>
      </c>
      <c r="O19" s="28">
        <v>30</v>
      </c>
      <c r="P19" s="28">
        <v>25</v>
      </c>
      <c r="Q19" s="30">
        <f t="shared" ref="Q19" si="9">SUM(M19:P19)</f>
        <v>100</v>
      </c>
      <c r="R19" s="31">
        <v>5</v>
      </c>
      <c r="S19" s="31">
        <v>40</v>
      </c>
      <c r="T19" s="31"/>
      <c r="U19" s="31"/>
      <c r="V19" s="32">
        <f t="shared" ref="V19" si="10">SUM(R19:U19)</f>
        <v>45</v>
      </c>
      <c r="W19" s="33">
        <f t="shared" ref="W19" si="11">M19-R19</f>
        <v>0</v>
      </c>
      <c r="X19" s="33">
        <f t="shared" ref="X19" si="12">N19-S19</f>
        <v>0</v>
      </c>
      <c r="Y19" s="33">
        <f t="shared" ref="Y19" si="13">O19-T19</f>
        <v>30</v>
      </c>
      <c r="Z19" s="33">
        <f t="shared" ref="Z19" si="14">P19-U19</f>
        <v>25</v>
      </c>
      <c r="AA19" s="33">
        <f t="shared" ref="AA19" si="15">SUM(W19:Z19)</f>
        <v>55</v>
      </c>
      <c r="AB19" s="34" t="s">
        <v>138</v>
      </c>
    </row>
    <row r="23" spans="1:28" ht="18" customHeight="1" x14ac:dyDescent="0.2">
      <c r="C23" s="72" t="s">
        <v>27</v>
      </c>
      <c r="D23" s="72"/>
      <c r="E23" s="7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72" t="s">
        <v>28</v>
      </c>
      <c r="W23" s="72"/>
      <c r="X23" s="72"/>
      <c r="Y23" s="72"/>
      <c r="Z23" s="72"/>
      <c r="AA23" s="72"/>
    </row>
    <row r="24" spans="1:28" ht="14.25" x14ac:dyDescent="0.2">
      <c r="C24" s="82"/>
      <c r="D24" s="82"/>
      <c r="E24" s="8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2"/>
      <c r="W24" s="82"/>
      <c r="X24" s="82"/>
      <c r="Y24" s="82"/>
      <c r="Z24" s="82"/>
      <c r="AA24" s="82"/>
    </row>
    <row r="25" spans="1:28" ht="15" customHeight="1" x14ac:dyDescent="0.2">
      <c r="C25" s="83"/>
      <c r="D25" s="83"/>
      <c r="E25" s="8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3"/>
      <c r="W25" s="82"/>
      <c r="X25" s="82"/>
      <c r="Y25" s="82"/>
      <c r="Z25" s="82"/>
      <c r="AA25" s="82"/>
    </row>
    <row r="26" spans="1:28" ht="14.25" x14ac:dyDescent="0.2">
      <c r="C26" s="79"/>
      <c r="D26" s="79"/>
      <c r="E26" s="7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79"/>
      <c r="W26" s="79"/>
      <c r="X26" s="79"/>
      <c r="Y26" s="79"/>
      <c r="Z26" s="79"/>
      <c r="AA26" s="79"/>
    </row>
    <row r="27" spans="1:28" ht="71.25" customHeight="1" x14ac:dyDescent="0.2">
      <c r="C27" s="80" t="s">
        <v>139</v>
      </c>
      <c r="D27" s="81"/>
      <c r="E27" s="8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73" t="s">
        <v>129</v>
      </c>
      <c r="W27" s="73"/>
      <c r="X27" s="73"/>
      <c r="Y27" s="73"/>
      <c r="Z27" s="73"/>
      <c r="AA27" s="73"/>
    </row>
    <row r="28" spans="1:28" ht="14.25" x14ac:dyDescent="0.2">
      <c r="C28" s="72"/>
      <c r="D28" s="72"/>
      <c r="E28" s="72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4"/>
      <c r="W28" s="14"/>
      <c r="X28" s="14"/>
      <c r="Y28" s="14"/>
      <c r="Z28" s="14"/>
      <c r="AA28" s="14"/>
    </row>
    <row r="29" spans="1:28" ht="14.25" x14ac:dyDescent="0.2">
      <c r="C29" s="72"/>
      <c r="D29" s="72"/>
      <c r="E29" s="7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4"/>
      <c r="W29" s="14"/>
      <c r="X29" s="14"/>
      <c r="Y29" s="14"/>
      <c r="Z29" s="14"/>
      <c r="AA29" s="14"/>
    </row>
  </sheetData>
  <mergeCells count="54">
    <mergeCell ref="Y10:Y11"/>
    <mergeCell ref="C26:E26"/>
    <mergeCell ref="V26:AA26"/>
    <mergeCell ref="C27:E27"/>
    <mergeCell ref="C23:E23"/>
    <mergeCell ref="V23:AA23"/>
    <mergeCell ref="C24:E24"/>
    <mergeCell ref="V24:AA24"/>
    <mergeCell ref="C25:E25"/>
    <mergeCell ref="V25:AA25"/>
    <mergeCell ref="W9:AA9"/>
    <mergeCell ref="C28:E28"/>
    <mergeCell ref="C29:E29"/>
    <mergeCell ref="V27:AA27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2024-07-08T17:48:22Z</cp:lastPrinted>
  <dcterms:created xsi:type="dcterms:W3CDTF">2023-03-14T18:09:27Z</dcterms:created>
  <dcterms:modified xsi:type="dcterms:W3CDTF">2024-07-08T22:23:34Z</dcterms:modified>
</cp:coreProperties>
</file>