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"/>
    </mc:Choice>
  </mc:AlternateContent>
  <xr:revisionPtr revIDLastSave="0" documentId="13_ncr:1_{3D390DFF-A912-4C20-9ABE-F8066AE490B4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Z13" i="1"/>
  <c r="Y13" i="1"/>
  <c r="X13" i="1"/>
  <c r="AA14" i="1" l="1"/>
  <c r="AA15" i="1"/>
  <c r="AA18" i="1"/>
  <c r="V13" i="1"/>
  <c r="V14" i="1"/>
  <c r="V15" i="1"/>
  <c r="V16" i="1"/>
  <c r="V17" i="1"/>
  <c r="V18" i="1"/>
  <c r="V12" i="1"/>
  <c r="W13" i="1"/>
  <c r="AA16" i="1"/>
  <c r="AA17" i="1"/>
  <c r="W12" i="1"/>
  <c r="AA12" i="1" s="1"/>
  <c r="E12" i="1"/>
  <c r="D12" i="1"/>
  <c r="C12" i="1"/>
  <c r="Q13" i="1" l="1"/>
  <c r="Q14" i="1"/>
  <c r="Q15" i="1"/>
  <c r="Q16" i="1"/>
  <c r="Q17" i="1"/>
  <c r="Q18" i="1"/>
  <c r="Q12" i="1" l="1"/>
  <c r="AA13" i="1"/>
</calcChain>
</file>

<file path=xl/sharedStrings.xml><?xml version="1.0" encoding="utf-8"?>
<sst xmlns="http://schemas.openxmlformats.org/spreadsheetml/2006/main" count="178" uniqueCount="138">
  <si>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</si>
  <si>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</si>
  <si>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</si>
  <si>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</si>
  <si>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</si>
  <si>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</si>
  <si>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</si>
  <si>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</si>
  <si>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</si>
  <si>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</si>
  <si>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</si>
  <si>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</si>
  <si>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</si>
  <si>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</si>
  <si>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</si>
  <si>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</si>
  <si>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</si>
  <si>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</si>
  <si>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</si>
  <si>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</si>
  <si>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</si>
  <si>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</si>
  <si>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</si>
  <si>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</si>
  <si>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</si>
  <si>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</si>
  <si>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</si>
  <si>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</si>
  <si>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</si>
  <si>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</si>
  <si>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</si>
  <si>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</si>
  <si>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</si>
  <si>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</si>
  <si>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</si>
  <si>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</si>
  <si>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</si>
  <si>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</si>
  <si>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</si>
  <si>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</si>
  <si>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</si>
  <si>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</si>
  <si>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</si>
  <si>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</si>
  <si>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</si>
  <si>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</si>
  <si>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</si>
  <si>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</si>
  <si>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</si>
  <si>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</si>
  <si>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</si>
  <si>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</si>
  <si>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</si>
  <si>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</si>
  <si>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</si>
  <si>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</si>
  <si>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</si>
  <si>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</si>
  <si>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</si>
  <si>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</si>
  <si>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</si>
  <si>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</si>
  <si>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</si>
  <si>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</si>
  <si>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</si>
  <si>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</si>
  <si>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</si>
  <si>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</si>
  <si>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</si>
  <si>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</si>
  <si>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</si>
  <si>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</si>
  <si>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</si>
  <si>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</si>
  <si>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</si>
  <si>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</si>
  <si>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</si>
  <si>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</si>
  <si>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</si>
  <si>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</si>
  <si>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</si>
  <si>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</si>
  <si>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</si>
  <si>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</si>
  <si>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</si>
  <si>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</si>
  <si>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</si>
  <si>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</si>
  <si>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</si>
  <si>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</si>
  <si>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</si>
  <si>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</si>
  <si>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Componente 1</t>
  </si>
  <si>
    <t>Porcentaje</t>
  </si>
  <si>
    <t>Estratégico</t>
  </si>
  <si>
    <t>Eficacia</t>
  </si>
  <si>
    <t>Trimestral</t>
  </si>
  <si>
    <t>Ascendente</t>
  </si>
  <si>
    <t>Actividad     1.1</t>
  </si>
  <si>
    <t>De gestión</t>
  </si>
  <si>
    <t>Mensual</t>
  </si>
  <si>
    <t>Actividad    1.2</t>
  </si>
  <si>
    <t>Actividad   1.3</t>
  </si>
  <si>
    <t>Actividad    1.4</t>
  </si>
  <si>
    <t>Actividad     1.5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</si>
  <si>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</si>
  <si>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</si>
  <si>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</si>
  <si>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</si>
  <si>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</si>
  <si>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</si>
  <si>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</si>
  <si>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</si>
  <si>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 de asesorias a enlaces administrativos para el buen manejo del Sistema Integral de Gestión Municipal (SAP) realizadas</t>
  </si>
  <si>
    <t>Porcentaje de acciones de Alimentación del Sistema Integral de Gestión Municipal en lo correspondiente a la Secretaria de Recursos Humanos y Materiales realizadas</t>
  </si>
  <si>
    <t>(No. de solicitudes registradas en Sistema Integral de Gestión Municipal/No. de total de solicitudes realizadas por las Dependencias y Entidades de la Administración Pública Municipal)* 100</t>
  </si>
  <si>
    <t>Porcentaje de bienes y servicios del municipio de Oaxaca de Juárez adquiridos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</si>
  <si>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</si>
  <si>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</si>
  <si>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</si>
  <si>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Porcentaje de acciones de gestión de servicios y equipamiento para la flotilla vehicular realizadas</t>
  </si>
  <si>
    <t>Actividad     1.6</t>
  </si>
  <si>
    <t>Porcentaje de acciones de gestión para el fortalecimiento de habilidades en las y los servidores públicos municipales realizadas</t>
  </si>
  <si>
    <t>(No. de enlaces Administrativos asesorados/No. Total de enlaces que forman parte de la Administración Pública Municipal)* 100</t>
  </si>
  <si>
    <t>Mide el número de capturas de los tramites de las  Dependencias y Entidades del Municipio de Oaxaca de Juarez,  con las que se alimentan del Sistema Integral de Gestión Municipal.</t>
  </si>
  <si>
    <t>Mide el número de solicitudes para la actualización al inventario bienes muebles e inmuebles atendidas por la Dirección de Patrimonio durante el ejercicio 2024.</t>
  </si>
  <si>
    <t>( Número de solicitudes para la actualización al inventario bienes muebles e inmuebles atendidas/Número de solicitudes para la actualización al inventario bienes muebles e inmuebles recibidas)*100</t>
  </si>
  <si>
    <t>Mide el número de solicitudes de servicios y equipamiento para la flotilla vehicular gestionadas por la Dirección de Patrimonio durante el ejercicio fiscal 2024.</t>
  </si>
  <si>
    <t>(Número de solicitudes de servicios y equipamiento para la flotilla vehicular gestionadas/ Número de solicitudes de servicios y equipamiento para la flotilla vehicular recibidas)*100</t>
  </si>
  <si>
    <t>Eficiencia</t>
  </si>
  <si>
    <t>Mide el número de capacitaciones, acciones de mejoramiento y profesionalización de los servidores públicos de la Secretaría de Recursos Humanos y Materiales de la Adminitrsción Pública Municipal del Municipio de Oaxaca de Juárez.</t>
  </si>
  <si>
    <t>Capacitaciones realizadas/Capcitaciones planeadas)*100</t>
  </si>
  <si>
    <t>Mide  el número de las asesorias a  enlaces administrativos de las Dependencias y Entidades de la Administración Pública Municipal</t>
  </si>
  <si>
    <t>Tarjeta Informativa generada pr la Dirección de Recursos Materiales al Titular de la Secretaría de Recursos Humanos y Materiales.</t>
  </si>
  <si>
    <t>Oficio DCH/0493/2024 Emitido por la Dirección de Capital Humano de fecha 26 de junio del 2024</t>
  </si>
  <si>
    <t>Oficio número SRHYM/1869/2024 Emitido por la Secretaria de Recursos Humanos y Materiales,  de fecha 05 de julio del 2024.</t>
  </si>
  <si>
    <t>Oficio número SRHYM/1870/2024 Emitido por la Secretaria de Recursos Humanos y Materiales,  de fecha 05 de julio del 2024.</t>
  </si>
  <si>
    <t>Oficio número SRHYM/1869/2024 Emitido por la Secretaria de Recursos Humanos y Materiales,  de fecha 05 de julio del 2024,Oficio número SRHYM/1870/2024 Emitido por la Secretaria de Recursos Humanos y Materiales,  de fecha 05 de julio del 2024.Tarjeta Informativa generada pr la Dirección de Recursos Materiales al Titular de la Secretaría de Recursos Humanos y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</si>
</sst>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2" fillId="14" borderId="0" xfId="0" applyFont="1" applyFill="1"/>
    <xf numFmtId="0" fontId="4" fillId="14" borderId="1" xfId="0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I_305_SRHYM_Pp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"/>
      <sheetName val="Actividad 1.1"/>
      <sheetName val="Actividad 1.2"/>
      <sheetName val="Actividad 1.3"/>
      <sheetName val="Catálogos"/>
      <sheetName val="Actividad 1.4"/>
      <sheetName val="Actividad 1.5"/>
      <sheetName val="Actividad 1.6"/>
    </sheetNames>
    <sheetDataSet>
      <sheetData sheetId="0">
        <row r="8">
          <cell r="B8" t="str">
            <v>Porcentaje de estrategias que facilitan las labores administrativas de las dependencias y entidades municipales implementadas</v>
          </cell>
        </row>
        <row r="9">
          <cell r="B9" t="str">
    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    </cell>
        </row>
        <row r="10">
          <cell r="B10" t="str">
            <v>(No. de gestiones administrativas realizadas/No. de gestiones administrativas programadas)*100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workbookViewId="0">
      <selection activeCell="F12" sqref="F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41.28515625" style="1" bestFit="1" customWidth="1"/>
    <col min="5" max="5" width="26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6"/>
      <c r="B5" s="48" t="s">
        <v>0</v>
      </c>
      <c r="C5" s="48"/>
      <c r="D5" s="38" t="s">
        <v>33</v>
      </c>
      <c r="E5" s="39"/>
      <c r="F5" s="39"/>
      <c r="G5" s="39"/>
      <c r="H5" s="39"/>
      <c r="I5" s="39"/>
      <c r="J5" s="39"/>
      <c r="K5" s="13" t="s">
        <v>69</v>
      </c>
      <c r="L5" s="6"/>
      <c r="M5" s="49" t="s">
        <v>1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s="2" customFormat="1" ht="18" customHeight="1" x14ac:dyDescent="0.15">
      <c r="A6" s="6"/>
      <c r="B6" s="50" t="s">
        <v>2</v>
      </c>
      <c r="C6" s="51"/>
      <c r="D6" s="38" t="s">
        <v>80</v>
      </c>
      <c r="E6" s="39"/>
      <c r="F6" s="39"/>
      <c r="G6" s="39"/>
      <c r="H6" s="39"/>
      <c r="I6" s="39"/>
      <c r="J6" s="39"/>
      <c r="K6" s="13" t="s">
        <v>69</v>
      </c>
      <c r="L6" s="6"/>
      <c r="M6" s="40" t="s">
        <v>3</v>
      </c>
      <c r="N6" s="40"/>
      <c r="O6" s="52" t="s">
        <v>111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18" customHeight="1" x14ac:dyDescent="0.15">
      <c r="A7" s="6"/>
      <c r="B7" s="36" t="s">
        <v>4</v>
      </c>
      <c r="C7" s="37"/>
      <c r="D7" s="38" t="s">
        <v>89</v>
      </c>
      <c r="E7" s="39"/>
      <c r="F7" s="39"/>
      <c r="G7" s="39"/>
      <c r="H7" s="39"/>
      <c r="I7" s="39"/>
      <c r="J7" s="39"/>
      <c r="K7" s="13" t="s">
        <v>69</v>
      </c>
      <c r="L7" s="6"/>
      <c r="M7" s="40" t="s">
        <v>5</v>
      </c>
      <c r="N7" s="40"/>
      <c r="O7" s="41" t="s">
        <v>112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15">
      <c r="A10" s="7"/>
      <c r="B10" s="32" t="s">
        <v>10</v>
      </c>
      <c r="C10" s="30" t="s">
        <v>11</v>
      </c>
      <c r="D10" s="30" t="s">
        <v>12</v>
      </c>
      <c r="E10" s="30" t="s">
        <v>13</v>
      </c>
      <c r="F10" s="32" t="s">
        <v>14</v>
      </c>
      <c r="G10" s="30" t="s">
        <v>15</v>
      </c>
      <c r="H10" s="30" t="s">
        <v>16</v>
      </c>
      <c r="I10" s="32" t="s">
        <v>17</v>
      </c>
      <c r="J10" s="32" t="s">
        <v>18</v>
      </c>
      <c r="K10" s="34" t="s">
        <v>19</v>
      </c>
      <c r="L10" s="35"/>
      <c r="M10" s="22" t="s">
        <v>20</v>
      </c>
      <c r="N10" s="22" t="s">
        <v>21</v>
      </c>
      <c r="O10" s="22" t="s">
        <v>22</v>
      </c>
      <c r="P10" s="22" t="s">
        <v>23</v>
      </c>
      <c r="Q10" s="22" t="s">
        <v>70</v>
      </c>
      <c r="R10" s="26" t="s">
        <v>20</v>
      </c>
      <c r="S10" s="26" t="s">
        <v>21</v>
      </c>
      <c r="T10" s="26" t="s">
        <v>22</v>
      </c>
      <c r="U10" s="26" t="s">
        <v>23</v>
      </c>
      <c r="V10" s="26" t="s">
        <v>70</v>
      </c>
      <c r="W10" s="28" t="s">
        <v>20</v>
      </c>
      <c r="X10" s="28" t="s">
        <v>21</v>
      </c>
      <c r="Y10" s="28" t="s">
        <v>22</v>
      </c>
      <c r="Z10" s="28" t="s">
        <v>23</v>
      </c>
      <c r="AA10" s="23" t="s">
        <v>24</v>
      </c>
      <c r="AB10" s="46"/>
    </row>
    <row r="11" spans="1:28" s="3" customFormat="1" ht="13.5" customHeight="1" x14ac:dyDescent="0.15">
      <c r="A11" s="7"/>
      <c r="B11" s="33"/>
      <c r="C11" s="31"/>
      <c r="D11" s="31"/>
      <c r="E11" s="31"/>
      <c r="F11" s="31"/>
      <c r="G11" s="31"/>
      <c r="H11" s="31"/>
      <c r="I11" s="33"/>
      <c r="J11" s="33"/>
      <c r="K11" s="8" t="s">
        <v>25</v>
      </c>
      <c r="L11" s="8" t="s">
        <v>26</v>
      </c>
      <c r="M11" s="22"/>
      <c r="N11" s="22"/>
      <c r="O11" s="22"/>
      <c r="P11" s="22"/>
      <c r="Q11" s="25"/>
      <c r="R11" s="26"/>
      <c r="S11" s="26"/>
      <c r="T11" s="26"/>
      <c r="U11" s="26"/>
      <c r="V11" s="27"/>
      <c r="W11" s="29"/>
      <c r="X11" s="29"/>
      <c r="Y11" s="29"/>
      <c r="Z11" s="29"/>
      <c r="AA11" s="24"/>
      <c r="AB11" s="46"/>
    </row>
    <row r="12" spans="1:28" s="4" customFormat="1" ht="255" x14ac:dyDescent="0.25">
      <c r="A12" s="9"/>
      <c r="B12" s="59" t="s">
        <v>92</v>
      </c>
      <c r="C12" s="59" t="str">
        <f>[1]Componente!$B$8</f>
        <v>Porcentaje de estrategias que facilitan las labores administrativas de las dependencias y entidades municipales implementadas</v>
      </c>
      <c r="D12" s="59" t="str">
        <f>[1]Componente!$B$9</f>
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</c>
      <c r="E12" s="59" t="str">
        <f>[1]Componente!$B$10</f>
        <v>(No. de gestiones administrativas realizadas/No. de gestiones administrativas programadas)*100</v>
      </c>
      <c r="F12" s="14">
        <v>6</v>
      </c>
      <c r="G12" s="14" t="s">
        <v>94</v>
      </c>
      <c r="H12" s="14" t="s">
        <v>95</v>
      </c>
      <c r="I12" s="14" t="s">
        <v>96</v>
      </c>
      <c r="J12" s="14" t="s">
        <v>97</v>
      </c>
      <c r="K12" s="15">
        <v>0</v>
      </c>
      <c r="L12" s="15">
        <v>2023</v>
      </c>
      <c r="M12" s="16">
        <v>20</v>
      </c>
      <c r="N12" s="16">
        <v>42</v>
      </c>
      <c r="O12" s="16">
        <v>29</v>
      </c>
      <c r="P12" s="16">
        <v>9</v>
      </c>
      <c r="Q12" s="56">
        <f>SUM(M12:P12)</f>
        <v>100</v>
      </c>
      <c r="R12" s="17">
        <v>12</v>
      </c>
      <c r="S12" s="17">
        <v>15</v>
      </c>
      <c r="T12" s="17"/>
      <c r="U12" s="17"/>
      <c r="V12" s="57">
        <f>R12+S12+T12+U12</f>
        <v>27</v>
      </c>
      <c r="W12" s="58">
        <f>M12-R12</f>
        <v>8</v>
      </c>
      <c r="X12" s="58">
        <f>N12-S12</f>
        <v>27</v>
      </c>
      <c r="Y12" s="58">
        <f>O12-T12</f>
        <v>29</v>
      </c>
      <c r="Z12" s="58">
        <f>P12-U12</f>
        <v>9</v>
      </c>
      <c r="AA12" s="58">
        <f>W12+X12+Y12+Z12</f>
        <v>73</v>
      </c>
      <c r="AB12" s="59" t="s">
        <v>137</v>
      </c>
    </row>
    <row r="13" spans="1:28" s="54" customFormat="1" ht="105" x14ac:dyDescent="0.2">
      <c r="B13" s="60" t="s">
        <v>98</v>
      </c>
      <c r="C13" s="60" t="s">
        <v>113</v>
      </c>
      <c r="D13" s="60" t="s">
        <v>132</v>
      </c>
      <c r="E13" s="60" t="s">
        <v>123</v>
      </c>
      <c r="F13" s="60" t="s">
        <v>93</v>
      </c>
      <c r="G13" s="60" t="s">
        <v>99</v>
      </c>
      <c r="H13" s="60" t="s">
        <v>95</v>
      </c>
      <c r="I13" s="60" t="s">
        <v>100</v>
      </c>
      <c r="J13" s="60" t="s">
        <v>97</v>
      </c>
      <c r="K13" s="55">
        <v>0</v>
      </c>
      <c r="L13" s="55">
        <v>2023</v>
      </c>
      <c r="M13" s="61">
        <v>25</v>
      </c>
      <c r="N13" s="61">
        <v>30</v>
      </c>
      <c r="O13" s="61">
        <v>25</v>
      </c>
      <c r="P13" s="61">
        <v>20</v>
      </c>
      <c r="Q13" s="56">
        <f t="shared" ref="Q13:Q18" si="0">SUM(M13:P13)</f>
        <v>100</v>
      </c>
      <c r="R13" s="62">
        <v>25</v>
      </c>
      <c r="S13" s="62">
        <v>30</v>
      </c>
      <c r="T13" s="62"/>
      <c r="U13" s="62"/>
      <c r="V13" s="57">
        <f t="shared" ref="V13:V18" si="1">R13+S13+T13+U13</f>
        <v>55</v>
      </c>
      <c r="W13" s="58">
        <f t="shared" ref="W13" si="2">M13-R13</f>
        <v>0</v>
      </c>
      <c r="X13" s="58">
        <f>N13-S13</f>
        <v>0</v>
      </c>
      <c r="Y13" s="58">
        <f>O13-T13</f>
        <v>25</v>
      </c>
      <c r="Z13" s="58">
        <f>P13-U13</f>
        <v>20</v>
      </c>
      <c r="AA13" s="58">
        <f t="shared" ref="AA13:AA18" si="3">W13+X13+Y13+Z13</f>
        <v>45</v>
      </c>
      <c r="AB13" s="60" t="s">
        <v>135</v>
      </c>
    </row>
    <row r="14" spans="1:28" s="54" customFormat="1" ht="135" x14ac:dyDescent="0.2">
      <c r="B14" s="60" t="s">
        <v>101</v>
      </c>
      <c r="C14" s="60" t="s">
        <v>114</v>
      </c>
      <c r="D14" s="60" t="s">
        <v>124</v>
      </c>
      <c r="E14" s="60" t="s">
        <v>115</v>
      </c>
      <c r="F14" s="60" t="s">
        <v>93</v>
      </c>
      <c r="G14" s="60" t="s">
        <v>99</v>
      </c>
      <c r="H14" s="60" t="s">
        <v>95</v>
      </c>
      <c r="I14" s="60" t="s">
        <v>100</v>
      </c>
      <c r="J14" s="60" t="s">
        <v>97</v>
      </c>
      <c r="K14" s="55">
        <v>0</v>
      </c>
      <c r="L14" s="55">
        <v>2023</v>
      </c>
      <c r="M14" s="61">
        <v>15</v>
      </c>
      <c r="N14" s="61">
        <v>30</v>
      </c>
      <c r="O14" s="61">
        <v>45</v>
      </c>
      <c r="P14" s="61">
        <v>10</v>
      </c>
      <c r="Q14" s="56">
        <f t="shared" si="0"/>
        <v>100</v>
      </c>
      <c r="R14" s="62">
        <v>15</v>
      </c>
      <c r="S14" s="62">
        <v>30</v>
      </c>
      <c r="T14" s="62"/>
      <c r="U14" s="62"/>
      <c r="V14" s="57">
        <f t="shared" si="1"/>
        <v>45</v>
      </c>
      <c r="W14" s="58">
        <f t="shared" ref="W14:W18" si="4">M14-R14</f>
        <v>0</v>
      </c>
      <c r="X14" s="58">
        <f t="shared" ref="X14:X18" si="5">N14-S14</f>
        <v>0</v>
      </c>
      <c r="Y14" s="58">
        <f t="shared" ref="Y14:Y18" si="6">O14-T14</f>
        <v>45</v>
      </c>
      <c r="Z14" s="58">
        <f t="shared" ref="Z14:Z18" si="7">P14-U14</f>
        <v>10</v>
      </c>
      <c r="AA14" s="58">
        <f t="shared" si="3"/>
        <v>55</v>
      </c>
      <c r="AB14" s="60" t="s">
        <v>136</v>
      </c>
    </row>
    <row r="15" spans="1:28" s="54" customFormat="1" ht="90" x14ac:dyDescent="0.2">
      <c r="B15" s="60" t="s">
        <v>102</v>
      </c>
      <c r="C15" s="60" t="s">
        <v>116</v>
      </c>
      <c r="D15" s="60" t="s">
        <v>117</v>
      </c>
      <c r="E15" s="60" t="s">
        <v>118</v>
      </c>
      <c r="F15" s="60" t="s">
        <v>93</v>
      </c>
      <c r="G15" s="60" t="s">
        <v>99</v>
      </c>
      <c r="H15" s="60" t="s">
        <v>95</v>
      </c>
      <c r="I15" s="60" t="s">
        <v>100</v>
      </c>
      <c r="J15" s="60" t="s">
        <v>97</v>
      </c>
      <c r="K15" s="55">
        <v>0</v>
      </c>
      <c r="L15" s="55">
        <v>2023</v>
      </c>
      <c r="M15" s="61">
        <v>30</v>
      </c>
      <c r="N15" s="61">
        <v>50</v>
      </c>
      <c r="O15" s="61">
        <v>15</v>
      </c>
      <c r="P15" s="61">
        <v>5</v>
      </c>
      <c r="Q15" s="56">
        <f t="shared" si="0"/>
        <v>100</v>
      </c>
      <c r="R15" s="62">
        <v>30</v>
      </c>
      <c r="S15" s="62">
        <v>30</v>
      </c>
      <c r="T15" s="62"/>
      <c r="U15" s="62"/>
      <c r="V15" s="57">
        <f t="shared" si="1"/>
        <v>60</v>
      </c>
      <c r="W15" s="58">
        <f t="shared" si="4"/>
        <v>0</v>
      </c>
      <c r="X15" s="58">
        <f t="shared" si="5"/>
        <v>20</v>
      </c>
      <c r="Y15" s="58">
        <f t="shared" si="6"/>
        <v>15</v>
      </c>
      <c r="Z15" s="58">
        <f t="shared" si="7"/>
        <v>5</v>
      </c>
      <c r="AA15" s="58">
        <f t="shared" si="3"/>
        <v>40</v>
      </c>
      <c r="AB15" s="60" t="s">
        <v>133</v>
      </c>
    </row>
    <row r="16" spans="1:28" ht="150" x14ac:dyDescent="0.2">
      <c r="A16" s="5"/>
      <c r="B16" s="59" t="s">
        <v>103</v>
      </c>
      <c r="C16" s="59" t="s">
        <v>119</v>
      </c>
      <c r="D16" s="59" t="s">
        <v>125</v>
      </c>
      <c r="E16" s="59" t="s">
        <v>126</v>
      </c>
      <c r="F16" s="59" t="s">
        <v>93</v>
      </c>
      <c r="G16" s="59" t="s">
        <v>99</v>
      </c>
      <c r="H16" s="59" t="s">
        <v>129</v>
      </c>
      <c r="I16" s="59" t="s">
        <v>100</v>
      </c>
      <c r="J16" s="59" t="s">
        <v>97</v>
      </c>
      <c r="K16" s="15">
        <v>88</v>
      </c>
      <c r="L16" s="15">
        <v>2023</v>
      </c>
      <c r="M16" s="63">
        <v>38</v>
      </c>
      <c r="N16" s="63">
        <v>45</v>
      </c>
      <c r="O16" s="63">
        <v>11</v>
      </c>
      <c r="P16" s="63">
        <v>6</v>
      </c>
      <c r="Q16" s="56">
        <f t="shared" si="0"/>
        <v>100</v>
      </c>
      <c r="R16" s="64">
        <v>0</v>
      </c>
      <c r="S16" s="64"/>
      <c r="T16" s="64"/>
      <c r="U16" s="64"/>
      <c r="V16" s="57">
        <f t="shared" si="1"/>
        <v>0</v>
      </c>
      <c r="W16" s="58">
        <f t="shared" si="4"/>
        <v>38</v>
      </c>
      <c r="X16" s="58">
        <f t="shared" si="5"/>
        <v>45</v>
      </c>
      <c r="Y16" s="58">
        <f t="shared" si="6"/>
        <v>11</v>
      </c>
      <c r="Z16" s="58">
        <f t="shared" si="7"/>
        <v>6</v>
      </c>
      <c r="AA16" s="58">
        <f t="shared" si="3"/>
        <v>100</v>
      </c>
      <c r="AB16" s="59"/>
    </row>
    <row r="17" spans="1:28" ht="135" x14ac:dyDescent="0.2">
      <c r="A17" s="5"/>
      <c r="B17" s="59" t="s">
        <v>104</v>
      </c>
      <c r="C17" s="59" t="s">
        <v>120</v>
      </c>
      <c r="D17" s="59" t="s">
        <v>127</v>
      </c>
      <c r="E17" s="59" t="s">
        <v>128</v>
      </c>
      <c r="F17" s="59" t="s">
        <v>93</v>
      </c>
      <c r="G17" s="59" t="s">
        <v>99</v>
      </c>
      <c r="H17" s="59" t="s">
        <v>129</v>
      </c>
      <c r="I17" s="59" t="s">
        <v>100</v>
      </c>
      <c r="J17" s="59" t="s">
        <v>97</v>
      </c>
      <c r="K17" s="15">
        <v>93</v>
      </c>
      <c r="L17" s="15">
        <v>2023</v>
      </c>
      <c r="M17" s="63">
        <v>1</v>
      </c>
      <c r="N17" s="63">
        <v>57</v>
      </c>
      <c r="O17" s="63">
        <v>42</v>
      </c>
      <c r="P17" s="63">
        <v>0</v>
      </c>
      <c r="Q17" s="56">
        <f t="shared" si="0"/>
        <v>100</v>
      </c>
      <c r="R17" s="64">
        <v>0</v>
      </c>
      <c r="S17" s="64"/>
      <c r="T17" s="64"/>
      <c r="U17" s="64"/>
      <c r="V17" s="57">
        <f t="shared" si="1"/>
        <v>0</v>
      </c>
      <c r="W17" s="58">
        <f t="shared" si="4"/>
        <v>1</v>
      </c>
      <c r="X17" s="58">
        <f t="shared" si="5"/>
        <v>57</v>
      </c>
      <c r="Y17" s="58">
        <f t="shared" si="6"/>
        <v>42</v>
      </c>
      <c r="Z17" s="58">
        <f t="shared" si="7"/>
        <v>0</v>
      </c>
      <c r="AA17" s="58">
        <f t="shared" si="3"/>
        <v>100</v>
      </c>
      <c r="AB17" s="59"/>
    </row>
    <row r="18" spans="1:28" s="54" customFormat="1" ht="105" x14ac:dyDescent="0.2">
      <c r="B18" s="60" t="s">
        <v>121</v>
      </c>
      <c r="C18" s="60" t="s">
        <v>122</v>
      </c>
      <c r="D18" s="60" t="s">
        <v>130</v>
      </c>
      <c r="E18" s="60" t="s">
        <v>131</v>
      </c>
      <c r="F18" s="60" t="s">
        <v>93</v>
      </c>
      <c r="G18" s="60" t="s">
        <v>99</v>
      </c>
      <c r="H18" s="60" t="s">
        <v>95</v>
      </c>
      <c r="I18" s="60" t="s">
        <v>100</v>
      </c>
      <c r="J18" s="60" t="s">
        <v>97</v>
      </c>
      <c r="K18" s="55">
        <v>2</v>
      </c>
      <c r="L18" s="55">
        <v>2023</v>
      </c>
      <c r="M18" s="61">
        <v>10</v>
      </c>
      <c r="N18" s="61">
        <v>40</v>
      </c>
      <c r="O18" s="61">
        <v>35</v>
      </c>
      <c r="P18" s="61">
        <v>15</v>
      </c>
      <c r="Q18" s="56">
        <f t="shared" si="0"/>
        <v>100</v>
      </c>
      <c r="R18" s="62">
        <v>0</v>
      </c>
      <c r="S18" s="62">
        <v>0</v>
      </c>
      <c r="T18" s="62"/>
      <c r="U18" s="62"/>
      <c r="V18" s="57">
        <f t="shared" si="1"/>
        <v>0</v>
      </c>
      <c r="W18" s="58">
        <f t="shared" si="4"/>
        <v>10</v>
      </c>
      <c r="X18" s="58">
        <f t="shared" si="5"/>
        <v>40</v>
      </c>
      <c r="Y18" s="58">
        <f t="shared" si="6"/>
        <v>35</v>
      </c>
      <c r="Z18" s="58">
        <f t="shared" si="7"/>
        <v>15</v>
      </c>
      <c r="AA18" s="58">
        <f t="shared" si="3"/>
        <v>100</v>
      </c>
      <c r="AB18" s="60" t="s">
        <v>134</v>
      </c>
    </row>
    <row r="23" spans="1:28" ht="14.25" x14ac:dyDescent="0.2">
      <c r="C23" s="21" t="s">
        <v>27</v>
      </c>
      <c r="D23" s="21"/>
      <c r="E23" s="2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1" t="s">
        <v>28</v>
      </c>
      <c r="W23" s="21"/>
      <c r="X23" s="21"/>
      <c r="Y23" s="21"/>
      <c r="Z23" s="21"/>
      <c r="AA23" s="21"/>
    </row>
    <row r="24" spans="1:28" ht="14.25" x14ac:dyDescent="0.2">
      <c r="C24" s="19"/>
      <c r="D24" s="19"/>
      <c r="E24" s="1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9"/>
      <c r="W24" s="19"/>
      <c r="X24" s="19"/>
      <c r="Y24" s="19"/>
      <c r="Z24" s="19"/>
      <c r="AA24" s="19"/>
    </row>
    <row r="25" spans="1:28" ht="15" customHeight="1" x14ac:dyDescent="0.2">
      <c r="C25" s="18"/>
      <c r="D25" s="18"/>
      <c r="E25" s="1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8"/>
      <c r="W25" s="19"/>
      <c r="X25" s="19"/>
      <c r="Y25" s="19"/>
      <c r="Z25" s="19"/>
      <c r="AA25" s="19"/>
    </row>
    <row r="26" spans="1:28" ht="14.25" x14ac:dyDescent="0.2">
      <c r="C26" s="20"/>
      <c r="D26" s="20"/>
      <c r="E26" s="2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0"/>
      <c r="W26" s="20"/>
      <c r="X26" s="20"/>
      <c r="Y26" s="20"/>
      <c r="Z26" s="20"/>
      <c r="AA26" s="20"/>
    </row>
    <row r="27" spans="1:28" ht="14.25" x14ac:dyDescent="0.2">
      <c r="C27" s="53" t="s">
        <v>105</v>
      </c>
      <c r="D27" s="53"/>
      <c r="E27" s="5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53" t="s">
        <v>106</v>
      </c>
      <c r="W27" s="53"/>
      <c r="X27" s="53"/>
      <c r="Y27" s="53"/>
      <c r="Z27" s="53"/>
      <c r="AA27" s="53"/>
    </row>
    <row r="28" spans="1:28" ht="14.25" x14ac:dyDescent="0.2">
      <c r="C28" s="21" t="s">
        <v>107</v>
      </c>
      <c r="D28" s="21"/>
      <c r="E28" s="2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1" t="s">
        <v>109</v>
      </c>
      <c r="W28" s="21"/>
      <c r="X28" s="21"/>
      <c r="Y28" s="21"/>
      <c r="Z28" s="21"/>
      <c r="AA28" s="21"/>
    </row>
    <row r="29" spans="1:28" ht="14.25" x14ac:dyDescent="0.2">
      <c r="C29" s="21" t="s">
        <v>108</v>
      </c>
      <c r="D29" s="21"/>
      <c r="E29" s="2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1" t="s">
        <v>110</v>
      </c>
      <c r="W29" s="21"/>
      <c r="X29" s="21"/>
      <c r="Y29" s="21"/>
      <c r="Z29" s="21"/>
      <c r="AA29" s="21"/>
    </row>
  </sheetData>
  <mergeCells count="56">
    <mergeCell ref="C29:E29"/>
    <mergeCell ref="V29:AA29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2024-07-08T19:25:01Z</cp:lastPrinted>
  <dcterms:created xsi:type="dcterms:W3CDTF">2023-03-14T18:09:27Z</dcterms:created>
  <dcterms:modified xsi:type="dcterms:W3CDTF">2024-07-08T19:28:43Z</dcterms:modified>
</cp:coreProperties>
</file>