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Roger/Desktop/Planeación/Segundo informe trimestral 2024/PP01/Primer Trimestre/"/>
    </mc:Choice>
  </mc:AlternateContent>
  <xr:revisionPtr revIDLastSave="0" documentId="13_ncr:1_{D923CE36-B0F2-884B-B82A-E3FCFC62A589}" xr6:coauthVersionLast="47" xr6:coauthVersionMax="47" xr10:uidLastSave="{00000000-0000-0000-0000-000000000000}"/>
  <bookViews>
    <workbookView xWindow="0" yWindow="500" windowWidth="28800" windowHeight="15840" xr2:uid="{0C7C5938-1EB8-499D-B3D0-42127988031F}"/>
  </bookViews>
  <sheets>
    <sheet name="Informe Trimestral" sheetId="1" r:id="rId1"/>
    <sheet name="Catálogos" sheetId="2" state="hidden" r:id="rId2"/>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5" i="1" l="1"/>
  <c r="S16" i="1"/>
  <c r="S17" i="1"/>
  <c r="S18" i="1"/>
  <c r="S19" i="1"/>
  <c r="V19" i="1" s="1"/>
  <c r="S20" i="1"/>
  <c r="X20" i="1" s="1"/>
  <c r="S21" i="1"/>
  <c r="S22" i="1"/>
  <c r="X22" i="1" s="1"/>
  <c r="S23" i="1"/>
  <c r="S24" i="1"/>
  <c r="S25" i="1"/>
  <c r="S26" i="1"/>
  <c r="X26" i="1" s="1"/>
  <c r="S27" i="1"/>
  <c r="X27" i="1" s="1"/>
  <c r="S28" i="1"/>
  <c r="S29" i="1"/>
  <c r="X29" i="1" s="1"/>
  <c r="S30" i="1"/>
  <c r="X30" i="1" s="1"/>
  <c r="S31" i="1"/>
  <c r="S32" i="1"/>
  <c r="S33" i="1"/>
  <c r="S34" i="1"/>
  <c r="S35" i="1"/>
  <c r="S36" i="1"/>
  <c r="X36" i="1" s="1"/>
  <c r="S37" i="1"/>
  <c r="S38" i="1"/>
  <c r="X38" i="1" s="1"/>
  <c r="S39" i="1"/>
  <c r="S40" i="1"/>
  <c r="S41" i="1"/>
  <c r="S42" i="1"/>
  <c r="S43" i="1"/>
  <c r="S14" i="1"/>
  <c r="R15" i="1"/>
  <c r="R16" i="1"/>
  <c r="R17" i="1"/>
  <c r="R18" i="1"/>
  <c r="W18" i="1" s="1"/>
  <c r="R19" i="1"/>
  <c r="R20" i="1"/>
  <c r="W20" i="1" s="1"/>
  <c r="R21" i="1"/>
  <c r="W21" i="1" s="1"/>
  <c r="R22" i="1"/>
  <c r="R23" i="1"/>
  <c r="R24" i="1"/>
  <c r="R25" i="1"/>
  <c r="R26" i="1"/>
  <c r="R27" i="1"/>
  <c r="R28" i="1"/>
  <c r="W28" i="1" s="1"/>
  <c r="R29" i="1"/>
  <c r="W29" i="1" s="1"/>
  <c r="R30" i="1"/>
  <c r="R31" i="1"/>
  <c r="R32" i="1"/>
  <c r="R33" i="1"/>
  <c r="R34" i="1"/>
  <c r="R35" i="1"/>
  <c r="R36" i="1"/>
  <c r="W36" i="1" s="1"/>
  <c r="R37" i="1"/>
  <c r="W37" i="1" s="1"/>
  <c r="R38" i="1"/>
  <c r="W38" i="1" s="1"/>
  <c r="R39" i="1"/>
  <c r="R40" i="1"/>
  <c r="R41" i="1"/>
  <c r="R42" i="1"/>
  <c r="R43" i="1"/>
  <c r="R14" i="1"/>
  <c r="W14" i="1"/>
  <c r="X14" i="1"/>
  <c r="Y14" i="1"/>
  <c r="Z14" i="1"/>
  <c r="W32" i="1"/>
  <c r="X32" i="1"/>
  <c r="Y32" i="1"/>
  <c r="Z32" i="1"/>
  <c r="V32" i="1"/>
  <c r="Q31" i="1"/>
  <c r="Q32" i="1"/>
  <c r="Z38" i="1"/>
  <c r="Y38" i="1"/>
  <c r="Q38" i="1"/>
  <c r="Z37" i="1"/>
  <c r="Y37" i="1"/>
  <c r="X37" i="1"/>
  <c r="Q37" i="1"/>
  <c r="Z36" i="1"/>
  <c r="Y36" i="1"/>
  <c r="Q36" i="1"/>
  <c r="Z35" i="1"/>
  <c r="Y35" i="1"/>
  <c r="X35" i="1"/>
  <c r="W35" i="1"/>
  <c r="Q35" i="1"/>
  <c r="Z34" i="1"/>
  <c r="Y34" i="1"/>
  <c r="X34" i="1"/>
  <c r="W34" i="1"/>
  <c r="V34" i="1"/>
  <c r="Q34" i="1"/>
  <c r="Z33" i="1"/>
  <c r="Y33" i="1"/>
  <c r="X33" i="1"/>
  <c r="W33" i="1"/>
  <c r="V33" i="1"/>
  <c r="Q33" i="1"/>
  <c r="Z31" i="1"/>
  <c r="Y31" i="1"/>
  <c r="X31" i="1"/>
  <c r="W31" i="1"/>
  <c r="V31" i="1"/>
  <c r="Z30" i="1"/>
  <c r="Y30" i="1"/>
  <c r="W30" i="1"/>
  <c r="Q30" i="1"/>
  <c r="Z29" i="1"/>
  <c r="Y29" i="1"/>
  <c r="Q29" i="1"/>
  <c r="Z28" i="1"/>
  <c r="Y28" i="1"/>
  <c r="X28" i="1"/>
  <c r="Q28" i="1"/>
  <c r="Z27" i="1"/>
  <c r="Y27" i="1"/>
  <c r="W27" i="1"/>
  <c r="V27" i="1"/>
  <c r="Q27" i="1"/>
  <c r="Z26" i="1"/>
  <c r="Y26" i="1"/>
  <c r="W26" i="1"/>
  <c r="Q26" i="1"/>
  <c r="Z25" i="1"/>
  <c r="Y25" i="1"/>
  <c r="X25" i="1"/>
  <c r="W25" i="1"/>
  <c r="V25" i="1"/>
  <c r="Q25" i="1"/>
  <c r="Z24" i="1"/>
  <c r="Y24" i="1"/>
  <c r="X24" i="1"/>
  <c r="W24" i="1"/>
  <c r="V24" i="1"/>
  <c r="Q24" i="1"/>
  <c r="Z23" i="1"/>
  <c r="Y23" i="1"/>
  <c r="X23" i="1"/>
  <c r="W23" i="1"/>
  <c r="V23" i="1"/>
  <c r="Q23" i="1"/>
  <c r="Z22" i="1"/>
  <c r="Y22" i="1"/>
  <c r="W22" i="1"/>
  <c r="Q22" i="1"/>
  <c r="Z21" i="1"/>
  <c r="Y21" i="1"/>
  <c r="X21" i="1"/>
  <c r="Q21" i="1"/>
  <c r="Z20" i="1"/>
  <c r="Y20" i="1"/>
  <c r="Q20" i="1"/>
  <c r="Z19" i="1"/>
  <c r="Y19" i="1"/>
  <c r="X19" i="1"/>
  <c r="W19" i="1"/>
  <c r="Q19" i="1"/>
  <c r="Z18" i="1"/>
  <c r="Y18" i="1"/>
  <c r="X18" i="1"/>
  <c r="Q18" i="1"/>
  <c r="Z17" i="1"/>
  <c r="Y17" i="1"/>
  <c r="X17" i="1"/>
  <c r="W17" i="1"/>
  <c r="Q17" i="1"/>
  <c r="Z16" i="1"/>
  <c r="Y16" i="1"/>
  <c r="X16" i="1"/>
  <c r="W16" i="1"/>
  <c r="V16" i="1"/>
  <c r="Q16" i="1"/>
  <c r="Z15" i="1"/>
  <c r="Y15" i="1"/>
  <c r="X15" i="1"/>
  <c r="W15" i="1"/>
  <c r="V15" i="1"/>
  <c r="Q15" i="1"/>
  <c r="Q14" i="1"/>
  <c r="Z13" i="1"/>
  <c r="Y13" i="1"/>
  <c r="X13" i="1"/>
  <c r="W13" i="1"/>
  <c r="V13" i="1"/>
  <c r="Q13" i="1"/>
  <c r="Z12" i="1"/>
  <c r="Y12" i="1"/>
  <c r="X12" i="1"/>
  <c r="W12" i="1"/>
  <c r="V12" i="1"/>
  <c r="Q12" i="1"/>
  <c r="V30" i="1" l="1"/>
  <c r="V38" i="1"/>
  <c r="V22" i="1"/>
  <c r="V26" i="1"/>
  <c r="V18" i="1"/>
  <c r="V29" i="1"/>
  <c r="V37" i="1"/>
  <c r="V28" i="1"/>
  <c r="V20" i="1"/>
  <c r="V36" i="1"/>
  <c r="AA32" i="1"/>
  <c r="AA20" i="1"/>
  <c r="AA17" i="1"/>
  <c r="AA38" i="1"/>
  <c r="AA23" i="1"/>
  <c r="AA24" i="1"/>
  <c r="AA28" i="1"/>
  <c r="AA33" i="1"/>
  <c r="AA19" i="1"/>
  <c r="AA22" i="1"/>
  <c r="AA26" i="1"/>
  <c r="AA37" i="1"/>
  <c r="AA16" i="1"/>
  <c r="AA29" i="1"/>
  <c r="AA36" i="1"/>
  <c r="AA34" i="1"/>
  <c r="AA15" i="1"/>
  <c r="AA25" i="1"/>
  <c r="AA27" i="1"/>
  <c r="AA14" i="1"/>
  <c r="AA18" i="1"/>
  <c r="AA30" i="1"/>
  <c r="AA31" i="1"/>
  <c r="AA13" i="1"/>
  <c r="AA12" i="1"/>
  <c r="V35" i="1"/>
  <c r="AA35" i="1"/>
  <c r="AA21" i="1"/>
  <c r="V14" i="1"/>
  <c r="V21" i="1"/>
  <c r="W39" i="1"/>
  <c r="X39" i="1"/>
  <c r="Y39" i="1"/>
  <c r="Z39" i="1"/>
  <c r="W40" i="1"/>
  <c r="X40" i="1"/>
  <c r="Y40" i="1"/>
  <c r="Z40" i="1"/>
  <c r="W41" i="1"/>
  <c r="X41" i="1"/>
  <c r="Y41" i="1"/>
  <c r="Z41" i="1"/>
  <c r="W42" i="1"/>
  <c r="X42" i="1"/>
  <c r="Y42" i="1"/>
  <c r="Z42" i="1"/>
  <c r="W43" i="1"/>
  <c r="X43" i="1"/>
  <c r="Y43" i="1"/>
  <c r="Z43" i="1"/>
  <c r="V39" i="1"/>
  <c r="V40" i="1"/>
  <c r="V41" i="1"/>
  <c r="V42" i="1"/>
  <c r="V43" i="1"/>
  <c r="Q39" i="1"/>
  <c r="Q40" i="1"/>
  <c r="Q41" i="1"/>
  <c r="Q42" i="1"/>
  <c r="Q43" i="1"/>
  <c r="AA42" i="1" l="1"/>
  <c r="AA40" i="1"/>
  <c r="AA41" i="1"/>
  <c r="AA43" i="1"/>
  <c r="AA39" i="1"/>
</calcChain>
</file>

<file path=xl/sharedStrings.xml><?xml version="1.0" encoding="utf-8"?>
<sst xmlns="http://schemas.openxmlformats.org/spreadsheetml/2006/main" count="430" uniqueCount="246">
  <si>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</si>
  <si>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</si>
  <si>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</si>
  <si>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</si>
  <si>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</si>
  <si>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</si>
  <si>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</si>
  <si>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</si>
  <si>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</si>
  <si>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</si>
  <si>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</si>
  <si>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</si>
  <si>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</si>
  <si>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</si>
  <si>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</si>
  <si>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</si>
  <si>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</si>
  <si>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</si>
  <si>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</si>
  <si>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</si>
  <si>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</si>
  <si>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</si>
  <si>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</si>
  <si>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</si>
  <si>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</si>
  <si>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</si>
  <si>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</si>
  <si>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</si>
  <si>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</si>
  <si>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</si>
  <si>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</si>
  <si>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</si>
  <si>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</si>
  <si>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</si>
  <si>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</si>
  <si>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</si>
  <si>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</si>
  <si>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</si>
  <si>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</si>
  <si>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</si>
  <si>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</si>
  <si>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</si>
  <si>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</si>
  <si>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</si>
  <si>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</si>
  <si>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</si>
  <si>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</si>
  <si>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</si>
  <si>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</si>
  <si>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</si>
  <si>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</si>
  <si>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</si>
  <si>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</si>
  <si>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</si>
  <si>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</si>
  <si>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</si>
  <si>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</si>
  <si>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</si>
  <si>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</si>
  <si>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</si>
  <si>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</si>
  <si>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</si>
  <si>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</si>
  <si>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</si>
  <si>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</si>
  <si>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</si>
  <si>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</si>
  <si>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</si>
  <si>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</si>
  <si>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</si>
  <si>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</si>
  <si>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</si>
  <si>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</si>
  <si>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</si>
  <si>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</si>
  <si>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</si>
  <si>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</si>
  <si>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</si>
  <si>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</si>
  <si>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</si>
  <si>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</si>
  <si>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</si>
  <si>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</si>
  <si>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</si>
  <si>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</si>
  <si>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</si>
  <si>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</si>
  <si>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</si>
  <si>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</si>
  <si>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</si>
  <si>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</si>
  <si>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</si>
  <si>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1. Oaxaca de Juárez, próspero y con futuro</t>
  </si>
  <si>
    <t>1.1 Generar las condiciones que impulsen el acceso a un empleo digno y bien remunerado
1.2 Impulsar las acciones económicas del municipio de Oaxaca de Juárez para promover un crecimiento sostenible con resposabilidad social que mejore la calidad de vida de la población. 
1.4. Impulsar la economía social y solidaria que contribuya al desarrollo económico en beneficio de la población del municipio de Oaxaca de Juárez</t>
  </si>
  <si>
    <t>Fin</t>
  </si>
  <si>
    <t>Tasa de Ocupación</t>
  </si>
  <si>
    <t>El Indicador Trimestral de la Actividad Económica Estatal (ITAEE) ofrece un panorama sobre la evolución económica de las entidades federativas del país.</t>
  </si>
  <si>
    <t>Indice</t>
  </si>
  <si>
    <t>Estratégico</t>
  </si>
  <si>
    <t>Economía</t>
  </si>
  <si>
    <t>Anual</t>
  </si>
  <si>
    <t>Ascendente</t>
  </si>
  <si>
    <t xml:space="preserve">Informe realizado por la Unidad de Competitividad Empresarial </t>
  </si>
  <si>
    <t>Propósito</t>
  </si>
  <si>
    <t>Porcentaje de personas interesadas en las acciones de fomento a la inversión y empleo desarrolladas</t>
  </si>
  <si>
    <t>(No. de personas intereadas en las acciones de fomento a la inversión y empleo desarrolladas  / No. de personas proyectas en las acciones de fomento a la inversión y empleo desarrolladas ) *100</t>
  </si>
  <si>
    <t>Porcentaje</t>
  </si>
  <si>
    <t>Eficacia</t>
  </si>
  <si>
    <t>Componente 1</t>
  </si>
  <si>
    <t>(No. de estrategias realizadas en materia económica / No. de estrategias proyectadas en materia económica) * 100</t>
  </si>
  <si>
    <t>Trimestral</t>
  </si>
  <si>
    <t>De Gestión</t>
  </si>
  <si>
    <t>Mensual</t>
  </si>
  <si>
    <t>Informe realizado por el Departamento de Vinculación Empresarial</t>
  </si>
  <si>
    <t>Actividad 1.3</t>
  </si>
  <si>
    <t>Informe realizado por el Departamento de Desarrollo Económico y Solidario</t>
  </si>
  <si>
    <t>(No. de acciones realizadas para crear un fondo de apoyo / No. de acciones proyectadas para crear un fondo de apoyo) * 100</t>
  </si>
  <si>
    <t>Informe realizado por la Unidad de Ecomomía Social y Solidaria</t>
  </si>
  <si>
    <t>Componente 2</t>
  </si>
  <si>
    <t>(No. de personas beneficiadas por la vinculación laboral proyectadas por la vinculación laboral / No. de personas proyectadas para ser beneficiadas por vinculación laboral) * 100</t>
  </si>
  <si>
    <t>Actividad 2.1</t>
  </si>
  <si>
    <t>Actividad 2.2</t>
  </si>
  <si>
    <t>(No. de personas vinculadas a través de la bolsa de trabajo municipal / No. de personas proyectadas en vinculación a través de la bolsa de trabajo municipal) * 100</t>
  </si>
  <si>
    <t>Actividad 2.3</t>
  </si>
  <si>
    <t>(No. de personas vinculadas en las brigadas de empleo / No. total de personas asistentes en las brigadas de empleo) * 100</t>
  </si>
  <si>
    <t>Componente 3</t>
  </si>
  <si>
    <t>Porcentaje de estrategias de promoción económica y laboral implementadas</t>
  </si>
  <si>
    <t>Mide el porcentaje de estrategias de promoción económica y laboral implementadas a través de la promoción en temas laborales y de competitividad</t>
  </si>
  <si>
    <t>(No. de estrategias de promoción económica y laboral implementadas / Mide el porcentaje de estrategias de promoción económica y laboral proyectadas) * 100</t>
  </si>
  <si>
    <t>Actividad 3.2</t>
  </si>
  <si>
    <t>(No. de acciones de promoción de los beneficios de la formalidad laboral realizadas / No. de acciones de promoción de los beneficios de la formalidad laboral proyectadas) * 100</t>
  </si>
  <si>
    <t xml:space="preserve">Informe realizado por el Departamento de Emprendimiento </t>
  </si>
  <si>
    <t>Actividad 3.3</t>
  </si>
  <si>
    <t>Actividad 3.4</t>
  </si>
  <si>
    <t>(No. de acciones de promoción para la agroecología realizadas / No. de acciones de promoción para la agroecología proyectadas) * 100</t>
  </si>
  <si>
    <t>Actividad 3.5</t>
  </si>
  <si>
    <t>Actividad 3.6</t>
  </si>
  <si>
    <t>Porcentaje de acciones de promoción del crecimiento de las actividades económicas realizadas</t>
  </si>
  <si>
    <t>(No. de acciones de promoción del crecimiento de las actividades económicas en temas de emprendimiento y competitividad / No. de acciones de promoción del crecimiento de actividades económicas proyectadas en temas de emprendimiento y competitividad) * 100</t>
  </si>
  <si>
    <t>Actividad 3.7</t>
  </si>
  <si>
    <t>Componente 4</t>
  </si>
  <si>
    <t xml:space="preserve">Actividad 4.1 </t>
  </si>
  <si>
    <t>Informe realizado por el Departamento de Certificación y Evaluación</t>
  </si>
  <si>
    <t>Actividad 4.2</t>
  </si>
  <si>
    <t>Actividad 4.4</t>
  </si>
  <si>
    <t>(No. de  personas que recibieron capacitación con el fin de buscar financiamiento realizadas / No. de personas que recibieron capacitación con el fin de buscar financiamiento proyectadas) * 100</t>
  </si>
  <si>
    <t>Componente 5</t>
  </si>
  <si>
    <t>Actividad 5.1</t>
  </si>
  <si>
    <t>Componente 6</t>
  </si>
  <si>
    <t>(No. de acciones de apertura, formalización y cierre concluidas / No. de acciones de apertura, formalización y cierre proyectadas) * 100</t>
  </si>
  <si>
    <t>Informe realizado por la Unidad de Trámites Empresariales</t>
  </si>
  <si>
    <t>Actividad 6.1</t>
  </si>
  <si>
    <t>Actividad 6.2</t>
  </si>
  <si>
    <t>Porcentaje  de negocios informales con el trámite de formalización concluido</t>
  </si>
  <si>
    <t>Actividad  6.3</t>
  </si>
  <si>
    <t>(No. de negocios sin actividad con el trámite de cierre concluido / No. de negocios sin actividad con el trámite de cierre proyectado) * 100</t>
  </si>
  <si>
    <t xml:space="preserve">Descendente </t>
  </si>
  <si>
    <t>(ITAEE 2023 / ITAEE 2024) * 100</t>
  </si>
  <si>
    <t>Porcentaje de estrategias en materia económica gestionados</t>
  </si>
  <si>
    <t>Porcentaje de programas de financiamiento para las personas emprendedoras gestionados</t>
  </si>
  <si>
    <t>(No. de gestiones de financiamiento para emprendedores interesados / No. de gestiones de financiamiento para emprendedores obtenidos) * 100</t>
  </si>
  <si>
    <t>Actividad 1.4</t>
  </si>
  <si>
    <t>Porcentaje de acciones de acompañamiento y asesoramiento para las personas emprendedoras del Centro Expositor Artesanal "Donají" para comercialización de productos ejecutadas</t>
  </si>
  <si>
    <t>(No. de  acciones de acompañamiento y asesoramiento realizadas / No. de  acciones de acompañamiento y asesoramiento proyectadas) * 100</t>
  </si>
  <si>
    <t>Porcentaje de estrategias para la vinculación laboral implementadas</t>
  </si>
  <si>
    <t xml:space="preserve">Mide el porcentaje de estrategias para la vinculación laboral realizadas mediante ferias del empleo para la ciudadania del municipio de Oaxaca de Juárez </t>
  </si>
  <si>
    <t>Porcentaje de actividades presenciales y virtuales para el apoyo al empleo ejecutadas</t>
  </si>
  <si>
    <t>(No. de ferias presenciales y virtuales realizadas / No. de ferias presenciales y virtuales pronosticadas) * 100</t>
  </si>
  <si>
    <t>Porcentaje de acciones para la vinculación laboral a la población en condiciones de desempleo realizadas</t>
  </si>
  <si>
    <t>Porcentaje de brigadas de empleo en agencias, barrios y colonias del municipio realizadas</t>
  </si>
  <si>
    <t>Porcentaje de acciones de promoción de los beneficios de la formalización de establecimientos comerciales en el padrón fiscal municipal realizadas</t>
  </si>
  <si>
    <t>Porcentaje de acciones de promoción de Oaxaca de Juárez para el fomento a la inversión y creación de empleos realizadas</t>
  </si>
  <si>
    <t>(No. de  acciones de promoción realizadas / No. de  acciones de promoción proyectadas) * 100</t>
  </si>
  <si>
    <t>Porcentaje de acciones de promoción de fomento para la agroecología de los espacios semirrurales de las agencias realizadas</t>
  </si>
  <si>
    <t>Porcentaje de acciones de promoción de los beneficios de la economía social y solidaria realizadas</t>
  </si>
  <si>
    <t>Porcentaje de actividades que fomenten el desarrollo económico de personas emprendedoras y microempresarias realizadas</t>
  </si>
  <si>
    <t>(No. de acciones de promoción para fomentar el desarrollo económico de emprededores y microempresarios realizadasl / No. de acciones de promoción para fomentar el desarrollo económico de emprededores y microempresarios planificadas) * 100</t>
  </si>
  <si>
    <t>Porcentaje de estrategias para el seguimiento económico realizadas</t>
  </si>
  <si>
    <t>(No. de estrategias de implementación de capacitación empresarial realizadas / No. de estrategias de capacitación empresarial de implementación proyectadas) * 100</t>
  </si>
  <si>
    <t>Porcentaje de capacitaciones en materia de competencias laborales realizadas</t>
  </si>
  <si>
    <t>(No. de personas capacitadas en material laboral / No. de personas proyectadas capacitadas en material laboral) * 100</t>
  </si>
  <si>
    <t>Porcentaje de capacitaciones a micro y pequeñas empresas realizadas</t>
  </si>
  <si>
    <t>(No. de personas dueñas de microempresas capacitadas / No. de personas  dueñas de microempresas proyectadas para su capacitación) * 100</t>
  </si>
  <si>
    <t>Actividad 4.3</t>
  </si>
  <si>
    <t>Porcentaje de acciones de comercialización en línea para personas emprendedoras realizadas</t>
  </si>
  <si>
    <t>(No. de acciones del comercialización en vivo realizadas / No. de acciones de comercialización en vivo proyectadas) * 100</t>
  </si>
  <si>
    <t>Porcentaje de acciones que impulsen con capacitación y créditos la competitividad de personas microempresarias realizadas</t>
  </si>
  <si>
    <t>Porcentaje  de estrategias de colaboracion y difusión para el impulso de la economia social y solidaria entre empresas y centros educativos implementadas</t>
  </si>
  <si>
    <t>(No. de estrategias de colaboración y difusuión para el impulso de la economía social y solidaria realizadas  / No. estrategias de colaboración y difusuión para el impulso de la economía social y solidaria proyectadas) * 100</t>
  </si>
  <si>
    <t>Porcentaje  de acciones de colaboración para el impulso de la economía social y solidaria entre empresas y centros educativos realizadas</t>
  </si>
  <si>
    <t>Eficiencia</t>
  </si>
  <si>
    <t>Porcentaje de acciones de apertura, formalización y cierre de negocios establecidos tramitados</t>
  </si>
  <si>
    <t>Porcentaje de acciones para recepción, trámite y resolución de  apertura de nuevas empresas realizadas</t>
  </si>
  <si>
    <t>(No. de empresas nuevas con registro concluido / No. de empresas nuevas con registro proyectadas) *100</t>
  </si>
  <si>
    <t>(No. de empresas empadronadas que realicen modificación de régimen de funcionamiento concluido / No. de empresas empadronadas que realicen modificación de régimen de funcionamiento proyectado) * 100</t>
  </si>
  <si>
    <t>Porcentaje de acciones para recepción, trámite y resolución para el cierre de negocios establecidos realizadas</t>
  </si>
  <si>
    <t>Componente 7</t>
  </si>
  <si>
    <t>Porcentaje de estrategias para la regularización de establecimientos comerciales implementadas</t>
  </si>
  <si>
    <t>(No. de estrategias para la regulación de establecimientos comerciales realizadas / No. de estrategias para la regulación de establecimientos comerciales proyectadas) * 100</t>
  </si>
  <si>
    <t>Actividad 7.1</t>
  </si>
  <si>
    <t>Porcentaje de acciones de supervisión de establecimientos comerciales realizadas</t>
  </si>
  <si>
    <t>(No. de acciones de supervisiín al comercio establecido realizados / No. de acciones de supervisiín al comercio establecido proyectado) * 100</t>
  </si>
  <si>
    <t>Actividad 7.2</t>
  </si>
  <si>
    <t>Actividad 7.3</t>
  </si>
  <si>
    <t>Actividad 7.4</t>
  </si>
  <si>
    <t>'Porcentaje de inspecciones turnadas por la Unidad de Trámites empresariales para cambio de régimen, alta y/o baja del padrón fiscal municipal atendidas</t>
  </si>
  <si>
    <t>'(No. de inspecciones turnadas por la Unidad de Trámites Empresariales para cambio de régimen, alta y/o baja del padrón fiscal municipal atentidas / No. de inspecciones turnadas por la Unidad de Trámites Empresariales para cambio de régimen, alta y/o baja del padrón fiscal municipal proyectado) * 100</t>
  </si>
  <si>
    <t>Porcentaje de quejas y denuncias de establecimientos comerciales atendidas</t>
  </si>
  <si>
    <t>(No. de quejas y denuncias de establecimientos comerciales atentidas / No. de quejas y denuncias de establecimientos comerciales presentadas) * 100</t>
  </si>
  <si>
    <t xml:space="preserve">Porcentaje de establecimientos comerciales censados </t>
  </si>
  <si>
    <t>(No. de porcentaje de establecimientos comerciales censados el año actual / No. de establecimientos comerciales censado en el año previo) * 100</t>
  </si>
  <si>
    <t>Mtro. Rogelio Ballesteros Cruz</t>
  </si>
  <si>
    <t>Jefe de Unidad de Competitividad Empresarial</t>
  </si>
  <si>
    <t>L.A. José Manuel Vázquez Córdova</t>
  </si>
  <si>
    <t>Secretario de Desarrollo Económico</t>
  </si>
  <si>
    <t>Informe realizado por la Dirección de Regulación de la Actividad Comercial</t>
  </si>
  <si>
    <t>Mide el número de personas interesadas en las acciones de fomento a la inversión y empleo desarrolladas</t>
  </si>
  <si>
    <t>Mide el número de estrategias en materia económica realizados, como ferias del empleo, capacitaciones y mejores condiciones de competitividad con emprendedores</t>
  </si>
  <si>
    <t>Mide el número de programas de financiamiento gestionados para emprendedores interesados</t>
  </si>
  <si>
    <t>Mide el número de actividades presenciales y virtuales para el apoyo a personas con buscadoras de empleos realizadas</t>
  </si>
  <si>
    <t>Mide el número de acciones de vinculación de una bolsa de trabajo municipal, a través de la difusión y vinculación con las empresas de bienes y servicios participantes</t>
  </si>
  <si>
    <t>Mide el número de personas vinculadas en las brigadas de empleo, las cuales se realizan en agencias y colonias pertenecientes al Municipio de Oaxaca de Juárez</t>
  </si>
  <si>
    <t>Mide el número de acciones de promoción de Oaxaca de Juárez para el fomento a la inversión y creación de empleos mediante la visita a empresas transnacionales y/o municipios para la promoción del municipio como garante de inversión</t>
  </si>
  <si>
    <t>Mide el número de acciones de promoción para la agroecología realizadas, entre las agencias y colonias, con los comisariados ejidatarios del Municipio de Oaxaca de Juárez</t>
  </si>
  <si>
    <t>Mide el número de acciones de promoción de la economía social y solidaria realizadas con enfoque de emprendimiento</t>
  </si>
  <si>
    <t>Mide el número de acciones de promoción del crecimiento de las actividades económicas en temas de emprendimiento y competitividad</t>
  </si>
  <si>
    <t>Mide el número de acciones de promoción que fomenten el desarrollo económico de personas emprededoras y microempresarias mediante ferias de emprendimiento y/o eventos donde se den a conocer, tanto dentro como fuera del municipio de Oaxaca de Juárez</t>
  </si>
  <si>
    <t>Mide el número de estrategias para el seguimiento económico mediante la capacitación empresarial realizadas</t>
  </si>
  <si>
    <t>Mide el número de capacitaciones en temas laborales por la entidad de certificación y evaluación realizadas</t>
  </si>
  <si>
    <t xml:space="preserve">Mide el número de personas dueñas de microempresas capacitadas mediante el programa de desarrollo empresarial para el desarrollo de su competitividad </t>
  </si>
  <si>
    <t>Mide el número de acciones del programa de comercialización en vivo mediante redes sociales u otro medio digital, y también de manera presencial</t>
  </si>
  <si>
    <t>Mide el número de personas que recibieron capacitación con el fin de buscar un financiamiento</t>
  </si>
  <si>
    <t>Mide el número de  estrategias de colaboración y difusión para el impulso de la economía social y solidaria realizadas</t>
  </si>
  <si>
    <t>Mide el número de acciones para un fondo de apoyo para la consolidación de miembros de la economía social y solidaria ejecutada</t>
  </si>
  <si>
    <t>Mide el número de acciones de apertura, formalización y cierre concluidas de establecimientos comerciales en Oaxaca de Juárez</t>
  </si>
  <si>
    <t xml:space="preserve">Mide el número de empresas nuevas con registro concluido en la Unidad de trámites empresariales del Municipio de Oaxaca de Juárez </t>
  </si>
  <si>
    <t>Mide el número de acciones para la recepción, trámite y resolución para la modificación del régimen de funcionamiento de las empresas empadronadas realizadas</t>
  </si>
  <si>
    <t>Mide el número de negocios sin actividad con el trámite de cierre concluido en la Unidad de Trámites empresariales</t>
  </si>
  <si>
    <t>Mide el número de estrategias para la regulación de establecimientos comerciales realizadas mediantes inspecciones y supervisiones por parte de la Dirección de Regulación de la Actividad Comercial</t>
  </si>
  <si>
    <t>Mide el número de acciones de supervisión al comercio establecido realizados mediante operativos de control</t>
  </si>
  <si>
    <t>Mide el número de inspecciones turnadas por la Unidad de Trámites Empresariales para camhio de régimen, alta y/o baja del padrón fiscal municipal atentidas por la Dirección de Regulación de la Actividad Comercial</t>
  </si>
  <si>
    <t>Mide el número de quejas y denuncias de establecimientos comerciales atentidas por la Dirección de Regulación de la Actividad Comercial</t>
  </si>
  <si>
    <t>Mide el número de establecimientos comerciales censados por la Dirección de Regulación de la Actividad Comercial para control de datos e información de la actividad económica de Oaxaca de Juárez</t>
  </si>
  <si>
    <t>(No. de acciones de promoción de la economía social y solidaria realizadas / No. de acciones de promoción de la economía social y solidaria con enfoque de emprendimiento proyectadas) * 100</t>
  </si>
  <si>
    <t>Mide el número de acciones de promoción de los beneficios de la formalización  de establecimientos comerciales en el padrón municipal a través de flayers y promoción en redes sociales oficiales</t>
  </si>
  <si>
    <t>Mide el número de acciones de acompañamiento y asesoramiento para las personas emprendedoras del Centro Expositor Artesanal "Donají" para comercialización de productos ejecutadas a traves de capacitaciones presenciales y/o vinculación con actores clave para canales de venta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</si>
</sst>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Arial"/>
      <family val="2"/>
    </font>
    <font>
      <sz val="11"/>
      <name val="Arial"/>
      <family val="2"/>
    </font>
    <font>
      <sz val="8"/>
      <name val="Calibri"/>
      <family val="2"/>
      <scheme val="minor"/>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75">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16" borderId="1" xfId="0" quotePrefix="1" applyFont="1" applyFill="1" applyBorder="1" applyAlignment="1">
      <alignment horizontal="left" vertical="center" wrapText="1"/>
    </xf>
    <xf numFmtId="0" fontId="10" fillId="16" borderId="1" xfId="0" quotePrefix="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1" xfId="0" quotePrefix="1" applyFont="1" applyFill="1" applyBorder="1" applyAlignment="1">
      <alignment horizontal="center" vertical="center" wrapText="1"/>
    </xf>
    <xf numFmtId="0" fontId="10" fillId="4" borderId="1" xfId="0" applyFont="1" applyFill="1" applyBorder="1" applyAlignment="1">
      <alignment horizontal="center" vertical="center"/>
    </xf>
    <xf numFmtId="3" fontId="10" fillId="4" borderId="1" xfId="0" applyNumberFormat="1" applyFont="1" applyFill="1" applyBorder="1" applyAlignment="1">
      <alignment horizontal="center" vertical="center"/>
    </xf>
    <xf numFmtId="3" fontId="10" fillId="14" borderId="1" xfId="0" applyNumberFormat="1" applyFont="1" applyFill="1" applyBorder="1" applyAlignment="1">
      <alignment horizontal="center" vertical="center"/>
    </xf>
    <xf numFmtId="1" fontId="10" fillId="0" borderId="1" xfId="0" applyNumberFormat="1" applyFont="1" applyBorder="1" applyAlignment="1">
      <alignment horizontal="center" vertical="center"/>
    </xf>
    <xf numFmtId="1" fontId="10" fillId="4" borderId="1" xfId="0" applyNumberFormat="1" applyFont="1" applyFill="1" applyBorder="1" applyAlignment="1">
      <alignment horizontal="center" vertical="center"/>
    </xf>
    <xf numFmtId="1" fontId="10" fillId="14" borderId="1" xfId="0" applyNumberFormat="1" applyFont="1" applyFill="1" applyBorder="1" applyAlignment="1">
      <alignment horizontal="center" vertical="center"/>
    </xf>
    <xf numFmtId="1" fontId="10" fillId="15"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4" borderId="1" xfId="0" quotePrefix="1" applyFont="1" applyFill="1" applyBorder="1" applyAlignment="1">
      <alignment horizontal="center" vertical="center"/>
    </xf>
    <xf numFmtId="3" fontId="10" fillId="4" borderId="1" xfId="0" quotePrefix="1" applyNumberFormat="1" applyFont="1" applyFill="1" applyBorder="1" applyAlignment="1">
      <alignment horizontal="center" vertical="center"/>
    </xf>
    <xf numFmtId="0" fontId="11"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0" fillId="4" borderId="1" xfId="0" quotePrefix="1" applyFont="1" applyFill="1" applyBorder="1" applyAlignment="1">
      <alignment horizontal="left" vertical="center" wrapText="1"/>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 fillId="2" borderId="0" xfId="0" applyFont="1" applyFill="1" applyAlignment="1">
      <alignment horizontal="center" vertical="center"/>
    </xf>
    <xf numFmtId="0" fontId="3" fillId="3" borderId="7"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8" xfId="0" applyFont="1" applyFill="1" applyBorder="1" applyAlignment="1">
      <alignment horizontal="left" vertical="center" indent="1"/>
    </xf>
    <xf numFmtId="0" fontId="0" fillId="2" borderId="8"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9" fillId="4" borderId="1" xfId="0" quotePrefix="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C9387-0BEE-4491-A61C-B51A4A7743B2}">
  <sheetPr>
    <pageSetUpPr fitToPage="1"/>
  </sheetPr>
  <dimension ref="A1:AB54"/>
  <sheetViews>
    <sheetView tabSelected="1" topLeftCell="A21" zoomScale="84" workbookViewId="0">
      <selection activeCell="AB23" sqref="AB23"/>
    </sheetView>
  </sheetViews>
  <sheetFormatPr baseColWidth="10" defaultColWidth="11.5" defaultRowHeight="13" x14ac:dyDescent="0.15"/>
  <cols>
    <col min="1" max="1" width="0.83203125" style="1" customWidth="1"/>
    <col min="2" max="2" width="14.33203125" style="1" customWidth="1"/>
    <col min="3" max="5" width="20.6640625" style="1" customWidth="1"/>
    <col min="6" max="6" width="11.5" style="1" customWidth="1"/>
    <col min="7" max="8" width="10.6640625" style="1" customWidth="1"/>
    <col min="9" max="9" width="12.5" style="1" customWidth="1"/>
    <col min="10" max="10" width="12.6640625" style="1" customWidth="1"/>
    <col min="11" max="11" width="6.83203125" style="1" customWidth="1"/>
    <col min="12" max="12" width="7.1640625" style="1" customWidth="1"/>
    <col min="13" max="13" width="5.6640625" style="1" customWidth="1"/>
    <col min="14" max="14" width="6.5" style="1" customWidth="1"/>
    <col min="15" max="16" width="5.6640625" style="1" customWidth="1"/>
    <col min="17" max="17" width="11.1640625" style="1" bestFit="1" customWidth="1"/>
    <col min="18" max="21" width="5.6640625" style="1" customWidth="1"/>
    <col min="22" max="22" width="11.1640625" style="1" bestFit="1" customWidth="1"/>
    <col min="23" max="26" width="5.6640625" style="1" customWidth="1"/>
    <col min="27" max="27" width="11.1640625" style="1" bestFit="1" customWidth="1"/>
    <col min="28" max="28" width="28.6640625" style="1" customWidth="1"/>
    <col min="29" max="29" width="1.1640625" style="1" customWidth="1"/>
    <col min="30" max="16384" width="11.5" style="1"/>
  </cols>
  <sheetData>
    <row r="1" spans="1:28" ht="15" customHeight="1" x14ac:dyDescent="0.15">
      <c r="A1" s="6"/>
      <c r="B1" s="62" t="s">
        <v>72</v>
      </c>
      <c r="C1" s="62"/>
      <c r="D1" s="62"/>
      <c r="E1" s="62"/>
      <c r="F1" s="62"/>
      <c r="G1" s="62"/>
      <c r="H1" s="62"/>
      <c r="I1" s="62"/>
      <c r="J1" s="62"/>
      <c r="K1" s="62"/>
      <c r="L1" s="62"/>
      <c r="M1" s="62"/>
      <c r="N1" s="62"/>
      <c r="O1" s="62"/>
      <c r="P1" s="62"/>
      <c r="Q1" s="62"/>
      <c r="R1" s="62"/>
      <c r="S1" s="62"/>
      <c r="T1" s="62"/>
      <c r="U1" s="62"/>
      <c r="V1" s="62"/>
      <c r="W1" s="62"/>
      <c r="X1" s="62"/>
      <c r="Y1" s="62"/>
      <c r="Z1" s="62"/>
      <c r="AA1" s="62"/>
      <c r="AB1" s="62"/>
    </row>
    <row r="2" spans="1:28" ht="18" customHeight="1" x14ac:dyDescent="0.15">
      <c r="A2" s="6"/>
      <c r="B2" s="62"/>
      <c r="C2" s="62"/>
      <c r="D2" s="62"/>
      <c r="E2" s="62"/>
      <c r="F2" s="62"/>
      <c r="G2" s="62"/>
      <c r="H2" s="62"/>
      <c r="I2" s="62"/>
      <c r="J2" s="62"/>
      <c r="K2" s="62"/>
      <c r="L2" s="62"/>
      <c r="M2" s="62"/>
      <c r="N2" s="62"/>
      <c r="O2" s="62"/>
      <c r="P2" s="62"/>
      <c r="Q2" s="62"/>
      <c r="R2" s="62"/>
      <c r="S2" s="62"/>
      <c r="T2" s="62"/>
      <c r="U2" s="62"/>
      <c r="V2" s="62"/>
      <c r="W2" s="62"/>
      <c r="X2" s="62"/>
      <c r="Y2" s="62"/>
      <c r="Z2" s="62"/>
      <c r="AA2" s="62"/>
      <c r="AB2" s="62"/>
    </row>
    <row r="3" spans="1:28" ht="12.75" customHeight="1" x14ac:dyDescent="0.15">
      <c r="A3" s="6"/>
      <c r="B3" s="62"/>
      <c r="C3" s="62"/>
      <c r="D3" s="62"/>
      <c r="E3" s="62"/>
      <c r="F3" s="62"/>
      <c r="G3" s="62"/>
      <c r="H3" s="62"/>
      <c r="I3" s="62"/>
      <c r="J3" s="62"/>
      <c r="K3" s="62"/>
      <c r="L3" s="62"/>
      <c r="M3" s="62"/>
      <c r="N3" s="62"/>
      <c r="O3" s="62"/>
      <c r="P3" s="62"/>
      <c r="Q3" s="62"/>
      <c r="R3" s="62"/>
      <c r="S3" s="62"/>
      <c r="T3" s="62"/>
      <c r="U3" s="62"/>
      <c r="V3" s="62"/>
      <c r="W3" s="62"/>
      <c r="X3" s="62"/>
      <c r="Y3" s="62"/>
      <c r="Z3" s="62"/>
      <c r="AA3" s="62"/>
      <c r="AB3" s="62"/>
    </row>
    <row r="4" spans="1:28" x14ac:dyDescent="0.15">
      <c r="A4" s="6"/>
      <c r="B4" s="62"/>
      <c r="C4" s="62"/>
      <c r="D4" s="62"/>
      <c r="E4" s="62"/>
      <c r="F4" s="62"/>
      <c r="G4" s="62"/>
      <c r="H4" s="62"/>
      <c r="I4" s="62"/>
      <c r="J4" s="62"/>
      <c r="K4" s="62"/>
      <c r="L4" s="62"/>
      <c r="M4" s="62"/>
      <c r="N4" s="62"/>
      <c r="O4" s="62"/>
      <c r="P4" s="62"/>
      <c r="Q4" s="62"/>
      <c r="R4" s="62"/>
      <c r="S4" s="62"/>
      <c r="T4" s="62"/>
      <c r="U4" s="62"/>
      <c r="V4" s="62"/>
      <c r="W4" s="62"/>
      <c r="X4" s="62"/>
      <c r="Y4" s="62"/>
      <c r="Z4" s="62"/>
      <c r="AA4" s="62"/>
      <c r="AB4" s="62"/>
    </row>
    <row r="5" spans="1:28" s="2" customFormat="1" ht="18" customHeight="1" x14ac:dyDescent="0.15">
      <c r="A5" s="7"/>
      <c r="B5" s="63" t="s">
        <v>0</v>
      </c>
      <c r="C5" s="63"/>
      <c r="D5" s="64" t="s">
        <v>37</v>
      </c>
      <c r="E5" s="65"/>
      <c r="F5" s="65"/>
      <c r="G5" s="65"/>
      <c r="H5" s="65"/>
      <c r="I5" s="65"/>
      <c r="J5" s="65"/>
      <c r="K5" s="15" t="s">
        <v>69</v>
      </c>
      <c r="L5" s="7"/>
      <c r="M5" s="66" t="s">
        <v>1</v>
      </c>
      <c r="N5" s="66"/>
      <c r="O5" s="66"/>
      <c r="P5" s="66"/>
      <c r="Q5" s="66"/>
      <c r="R5" s="66"/>
      <c r="S5" s="66"/>
      <c r="T5" s="66"/>
      <c r="U5" s="66"/>
      <c r="V5" s="66"/>
      <c r="W5" s="66"/>
      <c r="X5" s="66"/>
      <c r="Y5" s="66"/>
      <c r="Z5" s="66"/>
      <c r="AA5" s="66"/>
      <c r="AB5" s="66"/>
    </row>
    <row r="6" spans="1:28" s="2" customFormat="1" ht="18" customHeight="1" x14ac:dyDescent="0.15">
      <c r="A6" s="7"/>
      <c r="B6" s="67" t="s">
        <v>2</v>
      </c>
      <c r="C6" s="68"/>
      <c r="D6" s="64" t="s">
        <v>73</v>
      </c>
      <c r="E6" s="65"/>
      <c r="F6" s="65"/>
      <c r="G6" s="65"/>
      <c r="H6" s="65"/>
      <c r="I6" s="65"/>
      <c r="J6" s="65"/>
      <c r="K6" s="15" t="s">
        <v>69</v>
      </c>
      <c r="L6" s="7"/>
      <c r="M6" s="69" t="s">
        <v>3</v>
      </c>
      <c r="N6" s="69"/>
      <c r="O6" s="70" t="s">
        <v>92</v>
      </c>
      <c r="P6" s="71"/>
      <c r="Q6" s="71"/>
      <c r="R6" s="71"/>
      <c r="S6" s="71"/>
      <c r="T6" s="71"/>
      <c r="U6" s="71"/>
      <c r="V6" s="71"/>
      <c r="W6" s="71"/>
      <c r="X6" s="71"/>
      <c r="Y6" s="71"/>
      <c r="Z6" s="71"/>
      <c r="AA6" s="71"/>
      <c r="AB6" s="71"/>
    </row>
    <row r="7" spans="1:28" s="2" customFormat="1" ht="90" customHeight="1" x14ac:dyDescent="0.15">
      <c r="A7" s="7"/>
      <c r="B7" s="72" t="s">
        <v>4</v>
      </c>
      <c r="C7" s="73"/>
      <c r="D7" s="64" t="s">
        <v>89</v>
      </c>
      <c r="E7" s="65"/>
      <c r="F7" s="65"/>
      <c r="G7" s="65"/>
      <c r="H7" s="65"/>
      <c r="I7" s="65"/>
      <c r="J7" s="65"/>
      <c r="K7" s="15" t="s">
        <v>69</v>
      </c>
      <c r="L7" s="7"/>
      <c r="M7" s="69" t="s">
        <v>5</v>
      </c>
      <c r="N7" s="69"/>
      <c r="O7" s="74" t="s">
        <v>93</v>
      </c>
      <c r="P7" s="71"/>
      <c r="Q7" s="71"/>
      <c r="R7" s="71"/>
      <c r="S7" s="71"/>
      <c r="T7" s="71"/>
      <c r="U7" s="71"/>
      <c r="V7" s="71"/>
      <c r="W7" s="71"/>
      <c r="X7" s="71"/>
      <c r="Y7" s="71"/>
      <c r="Z7" s="71"/>
      <c r="AA7" s="71"/>
      <c r="AB7" s="71"/>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51" t="s">
        <v>6</v>
      </c>
      <c r="C9" s="51"/>
      <c r="D9" s="51"/>
      <c r="E9" s="51"/>
      <c r="F9" s="51"/>
      <c r="G9" s="51"/>
      <c r="H9" s="51"/>
      <c r="I9" s="51"/>
      <c r="J9" s="51"/>
      <c r="K9" s="51"/>
      <c r="L9" s="51"/>
      <c r="M9" s="52" t="s">
        <v>7</v>
      </c>
      <c r="N9" s="52"/>
      <c r="O9" s="52"/>
      <c r="P9" s="52"/>
      <c r="Q9" s="52"/>
      <c r="R9" s="53" t="s">
        <v>8</v>
      </c>
      <c r="S9" s="53"/>
      <c r="T9" s="53"/>
      <c r="U9" s="53"/>
      <c r="V9" s="53"/>
      <c r="W9" s="54" t="s">
        <v>71</v>
      </c>
      <c r="X9" s="54"/>
      <c r="Y9" s="54"/>
      <c r="Z9" s="54"/>
      <c r="AA9" s="54"/>
      <c r="AB9" s="55" t="s">
        <v>9</v>
      </c>
    </row>
    <row r="10" spans="1:28" s="3" customFormat="1" ht="13.5" customHeight="1" x14ac:dyDescent="0.15">
      <c r="A10" s="8"/>
      <c r="B10" s="56" t="s">
        <v>10</v>
      </c>
      <c r="C10" s="58" t="s">
        <v>11</v>
      </c>
      <c r="D10" s="58" t="s">
        <v>12</v>
      </c>
      <c r="E10" s="58" t="s">
        <v>13</v>
      </c>
      <c r="F10" s="56" t="s">
        <v>14</v>
      </c>
      <c r="G10" s="58" t="s">
        <v>15</v>
      </c>
      <c r="H10" s="58" t="s">
        <v>16</v>
      </c>
      <c r="I10" s="56" t="s">
        <v>17</v>
      </c>
      <c r="J10" s="56" t="s">
        <v>18</v>
      </c>
      <c r="K10" s="60" t="s">
        <v>19</v>
      </c>
      <c r="L10" s="61"/>
      <c r="M10" s="43" t="s">
        <v>20</v>
      </c>
      <c r="N10" s="43" t="s">
        <v>21</v>
      </c>
      <c r="O10" s="43" t="s">
        <v>22</v>
      </c>
      <c r="P10" s="43" t="s">
        <v>23</v>
      </c>
      <c r="Q10" s="43" t="s">
        <v>70</v>
      </c>
      <c r="R10" s="47" t="s">
        <v>20</v>
      </c>
      <c r="S10" s="47" t="s">
        <v>21</v>
      </c>
      <c r="T10" s="47" t="s">
        <v>22</v>
      </c>
      <c r="U10" s="47" t="s">
        <v>23</v>
      </c>
      <c r="V10" s="47" t="s">
        <v>70</v>
      </c>
      <c r="W10" s="49" t="s">
        <v>20</v>
      </c>
      <c r="X10" s="49" t="s">
        <v>21</v>
      </c>
      <c r="Y10" s="49" t="s">
        <v>22</v>
      </c>
      <c r="Z10" s="49" t="s">
        <v>23</v>
      </c>
      <c r="AA10" s="44" t="s">
        <v>24</v>
      </c>
      <c r="AB10" s="55"/>
    </row>
    <row r="11" spans="1:28" s="3" customFormat="1" ht="13.5" customHeight="1" x14ac:dyDescent="0.15">
      <c r="A11" s="8"/>
      <c r="B11" s="57"/>
      <c r="C11" s="59"/>
      <c r="D11" s="59"/>
      <c r="E11" s="59"/>
      <c r="F11" s="59"/>
      <c r="G11" s="59"/>
      <c r="H11" s="59"/>
      <c r="I11" s="57"/>
      <c r="J11" s="57"/>
      <c r="K11" s="9" t="s">
        <v>25</v>
      </c>
      <c r="L11" s="9" t="s">
        <v>26</v>
      </c>
      <c r="M11" s="43"/>
      <c r="N11" s="43"/>
      <c r="O11" s="43"/>
      <c r="P11" s="43"/>
      <c r="Q11" s="46"/>
      <c r="R11" s="47"/>
      <c r="S11" s="47"/>
      <c r="T11" s="47"/>
      <c r="U11" s="47"/>
      <c r="V11" s="48"/>
      <c r="W11" s="50"/>
      <c r="X11" s="50"/>
      <c r="Y11" s="50"/>
      <c r="Z11" s="50"/>
      <c r="AA11" s="45"/>
      <c r="AB11" s="55"/>
    </row>
    <row r="12" spans="1:28" s="4" customFormat="1" ht="120" x14ac:dyDescent="0.2">
      <c r="A12" s="10"/>
      <c r="B12" s="24" t="s">
        <v>94</v>
      </c>
      <c r="C12" s="16" t="s">
        <v>95</v>
      </c>
      <c r="D12" s="24" t="s">
        <v>96</v>
      </c>
      <c r="E12" s="25" t="s">
        <v>157</v>
      </c>
      <c r="F12" s="24" t="s">
        <v>97</v>
      </c>
      <c r="G12" s="24" t="s">
        <v>98</v>
      </c>
      <c r="H12" s="24" t="s">
        <v>99</v>
      </c>
      <c r="I12" s="24" t="s">
        <v>100</v>
      </c>
      <c r="J12" s="24" t="s">
        <v>101</v>
      </c>
      <c r="K12" s="26">
        <v>3</v>
      </c>
      <c r="L12" s="26">
        <v>2023</v>
      </c>
      <c r="M12" s="27">
        <v>0</v>
      </c>
      <c r="N12" s="27">
        <v>0</v>
      </c>
      <c r="O12" s="27">
        <v>0</v>
      </c>
      <c r="P12" s="27">
        <v>4</v>
      </c>
      <c r="Q12" s="28">
        <f>SUM(M12:P12)</f>
        <v>4</v>
      </c>
      <c r="R12" s="29">
        <v>0</v>
      </c>
      <c r="S12" s="30">
        <v>0</v>
      </c>
      <c r="T12" s="30"/>
      <c r="U12" s="30"/>
      <c r="V12" s="31">
        <f>SUM(R12:U12)</f>
        <v>0</v>
      </c>
      <c r="W12" s="32">
        <f>M12-R12</f>
        <v>0</v>
      </c>
      <c r="X12" s="32">
        <f t="shared" ref="X12:Z25" si="0">N12-S12</f>
        <v>0</v>
      </c>
      <c r="Y12" s="32">
        <f t="shared" si="0"/>
        <v>0</v>
      </c>
      <c r="Z12" s="32">
        <f>P12-U12</f>
        <v>4</v>
      </c>
      <c r="AA12" s="32">
        <f>SUM(W12:Z12)</f>
        <v>4</v>
      </c>
      <c r="AB12" s="24"/>
    </row>
    <row r="13" spans="1:28" ht="150" x14ac:dyDescent="0.15">
      <c r="A13" s="6"/>
      <c r="B13" s="24" t="s">
        <v>103</v>
      </c>
      <c r="C13" s="16" t="s">
        <v>104</v>
      </c>
      <c r="D13" s="16" t="s">
        <v>216</v>
      </c>
      <c r="E13" s="24" t="s">
        <v>105</v>
      </c>
      <c r="F13" s="24" t="s">
        <v>106</v>
      </c>
      <c r="G13" s="24" t="s">
        <v>98</v>
      </c>
      <c r="H13" s="24" t="s">
        <v>190</v>
      </c>
      <c r="I13" s="24" t="s">
        <v>100</v>
      </c>
      <c r="J13" s="24" t="s">
        <v>101</v>
      </c>
      <c r="K13" s="26">
        <v>100</v>
      </c>
      <c r="L13" s="26">
        <v>2023</v>
      </c>
      <c r="M13" s="27">
        <v>0</v>
      </c>
      <c r="N13" s="27">
        <v>0</v>
      </c>
      <c r="O13" s="27">
        <v>0</v>
      </c>
      <c r="P13" s="27">
        <v>100</v>
      </c>
      <c r="Q13" s="28">
        <f>SUM(M13:P13)</f>
        <v>100</v>
      </c>
      <c r="R13" s="29">
        <v>0</v>
      </c>
      <c r="S13" s="30">
        <v>0</v>
      </c>
      <c r="T13" s="30"/>
      <c r="U13" s="30"/>
      <c r="V13" s="31">
        <f>SUM(R13:U13)</f>
        <v>0</v>
      </c>
      <c r="W13" s="32">
        <f>M13-R13</f>
        <v>0</v>
      </c>
      <c r="X13" s="32">
        <f t="shared" si="0"/>
        <v>0</v>
      </c>
      <c r="Y13" s="32">
        <f t="shared" si="0"/>
        <v>0</v>
      </c>
      <c r="Z13" s="32">
        <f t="shared" si="0"/>
        <v>100</v>
      </c>
      <c r="AA13" s="32">
        <f>SUM(W13:Z13)</f>
        <v>100</v>
      </c>
      <c r="AB13" s="24"/>
    </row>
    <row r="14" spans="1:28" ht="120" x14ac:dyDescent="0.15">
      <c r="A14" s="6"/>
      <c r="B14" s="33" t="s">
        <v>108</v>
      </c>
      <c r="C14" s="16" t="s">
        <v>158</v>
      </c>
      <c r="D14" s="18" t="s">
        <v>217</v>
      </c>
      <c r="E14" s="24" t="s">
        <v>109</v>
      </c>
      <c r="F14" s="24" t="s">
        <v>106</v>
      </c>
      <c r="G14" s="24" t="s">
        <v>98</v>
      </c>
      <c r="H14" s="24" t="s">
        <v>107</v>
      </c>
      <c r="I14" s="24" t="s">
        <v>110</v>
      </c>
      <c r="J14" s="24" t="s">
        <v>101</v>
      </c>
      <c r="K14" s="26">
        <v>100</v>
      </c>
      <c r="L14" s="26">
        <v>2023</v>
      </c>
      <c r="M14" s="27">
        <v>20</v>
      </c>
      <c r="N14" s="27">
        <v>35</v>
      </c>
      <c r="O14" s="27">
        <v>40</v>
      </c>
      <c r="P14" s="27">
        <v>5</v>
      </c>
      <c r="Q14" s="28">
        <f t="shared" ref="Q14:Q32" si="1">SUM(M14:P14)</f>
        <v>100</v>
      </c>
      <c r="R14" s="29">
        <f>M14</f>
        <v>20</v>
      </c>
      <c r="S14" s="29">
        <f>N14</f>
        <v>35</v>
      </c>
      <c r="T14" s="30"/>
      <c r="U14" s="30"/>
      <c r="V14" s="31">
        <f t="shared" ref="V14:V30" si="2">SUM(R14:U14)</f>
        <v>55</v>
      </c>
      <c r="W14" s="32">
        <f>M14-R14</f>
        <v>0</v>
      </c>
      <c r="X14" s="32">
        <f t="shared" ref="X14" si="3">N14-S14</f>
        <v>0</v>
      </c>
      <c r="Y14" s="32">
        <f t="shared" ref="Y14" si="4">O14-T14</f>
        <v>40</v>
      </c>
      <c r="Z14" s="32">
        <f t="shared" ref="Z14" si="5">P14-U14</f>
        <v>5</v>
      </c>
      <c r="AA14" s="32">
        <f>SUM(W14:Z14)</f>
        <v>45</v>
      </c>
      <c r="AB14" s="24" t="s">
        <v>102</v>
      </c>
    </row>
    <row r="15" spans="1:28" ht="120" x14ac:dyDescent="0.15">
      <c r="A15" s="6"/>
      <c r="B15" s="33" t="s">
        <v>114</v>
      </c>
      <c r="C15" s="18" t="s">
        <v>159</v>
      </c>
      <c r="D15" s="18" t="s">
        <v>218</v>
      </c>
      <c r="E15" s="21" t="s">
        <v>160</v>
      </c>
      <c r="F15" s="24" t="s">
        <v>106</v>
      </c>
      <c r="G15" s="24" t="s">
        <v>111</v>
      </c>
      <c r="H15" s="24" t="s">
        <v>107</v>
      </c>
      <c r="I15" s="24" t="s">
        <v>112</v>
      </c>
      <c r="J15" s="24" t="s">
        <v>101</v>
      </c>
      <c r="K15" s="26">
        <v>100</v>
      </c>
      <c r="L15" s="26">
        <v>2023</v>
      </c>
      <c r="M15" s="27">
        <v>10</v>
      </c>
      <c r="N15" s="27">
        <v>40</v>
      </c>
      <c r="O15" s="27">
        <v>50</v>
      </c>
      <c r="P15" s="27">
        <v>0</v>
      </c>
      <c r="Q15" s="28">
        <f t="shared" si="1"/>
        <v>100</v>
      </c>
      <c r="R15" s="29">
        <f t="shared" ref="R15:R43" si="6">M15</f>
        <v>10</v>
      </c>
      <c r="S15" s="29">
        <f t="shared" ref="S15:S43" si="7">N15</f>
        <v>40</v>
      </c>
      <c r="T15" s="30"/>
      <c r="U15" s="30"/>
      <c r="V15" s="31">
        <f t="shared" si="2"/>
        <v>50</v>
      </c>
      <c r="W15" s="32">
        <f t="shared" ref="W15:Z30" si="8">M15-R15</f>
        <v>0</v>
      </c>
      <c r="X15" s="32">
        <f t="shared" si="0"/>
        <v>0</v>
      </c>
      <c r="Y15" s="32">
        <f t="shared" si="0"/>
        <v>50</v>
      </c>
      <c r="Z15" s="32">
        <f t="shared" si="0"/>
        <v>0</v>
      </c>
      <c r="AA15" s="32">
        <f t="shared" ref="AA15:AA30" si="9">SUM(W15:Z15)</f>
        <v>50</v>
      </c>
      <c r="AB15" s="24" t="s">
        <v>131</v>
      </c>
    </row>
    <row r="16" spans="1:28" ht="240" x14ac:dyDescent="0.15">
      <c r="A16" s="6"/>
      <c r="B16" s="33" t="s">
        <v>161</v>
      </c>
      <c r="C16" s="18" t="s">
        <v>162</v>
      </c>
      <c r="D16" s="18" t="s">
        <v>245</v>
      </c>
      <c r="E16" s="25" t="s">
        <v>163</v>
      </c>
      <c r="F16" s="24" t="s">
        <v>106</v>
      </c>
      <c r="G16" s="24" t="s">
        <v>111</v>
      </c>
      <c r="H16" s="24" t="s">
        <v>107</v>
      </c>
      <c r="I16" s="24" t="s">
        <v>112</v>
      </c>
      <c r="J16" s="24" t="s">
        <v>101</v>
      </c>
      <c r="K16" s="26">
        <v>100</v>
      </c>
      <c r="L16" s="26">
        <v>2023</v>
      </c>
      <c r="M16" s="27">
        <v>30</v>
      </c>
      <c r="N16" s="27">
        <v>30</v>
      </c>
      <c r="O16" s="27">
        <v>30</v>
      </c>
      <c r="P16" s="27">
        <v>10</v>
      </c>
      <c r="Q16" s="28">
        <f t="shared" si="1"/>
        <v>100</v>
      </c>
      <c r="R16" s="29">
        <f t="shared" si="6"/>
        <v>30</v>
      </c>
      <c r="S16" s="29">
        <f t="shared" si="7"/>
        <v>30</v>
      </c>
      <c r="T16" s="30"/>
      <c r="U16" s="30"/>
      <c r="V16" s="31">
        <f t="shared" si="2"/>
        <v>60</v>
      </c>
      <c r="W16" s="32">
        <f t="shared" si="8"/>
        <v>0</v>
      </c>
      <c r="X16" s="32">
        <f t="shared" si="0"/>
        <v>0</v>
      </c>
      <c r="Y16" s="32">
        <f t="shared" si="0"/>
        <v>30</v>
      </c>
      <c r="Z16" s="32">
        <f t="shared" si="0"/>
        <v>10</v>
      </c>
      <c r="AA16" s="32">
        <f t="shared" si="9"/>
        <v>40</v>
      </c>
      <c r="AB16" s="24" t="s">
        <v>115</v>
      </c>
    </row>
    <row r="17" spans="1:28" ht="150" x14ac:dyDescent="0.15">
      <c r="A17" s="6"/>
      <c r="B17" s="33" t="s">
        <v>118</v>
      </c>
      <c r="C17" s="18" t="s">
        <v>164</v>
      </c>
      <c r="D17" s="18" t="s">
        <v>165</v>
      </c>
      <c r="E17" s="25" t="s">
        <v>119</v>
      </c>
      <c r="F17" s="24" t="s">
        <v>106</v>
      </c>
      <c r="G17" s="24" t="s">
        <v>98</v>
      </c>
      <c r="H17" s="24" t="s">
        <v>107</v>
      </c>
      <c r="I17" s="24" t="s">
        <v>110</v>
      </c>
      <c r="J17" s="24" t="s">
        <v>101</v>
      </c>
      <c r="K17" s="26">
        <v>100</v>
      </c>
      <c r="L17" s="26">
        <v>2023</v>
      </c>
      <c r="M17" s="27">
        <v>30</v>
      </c>
      <c r="N17" s="27">
        <v>30</v>
      </c>
      <c r="O17" s="27">
        <v>30</v>
      </c>
      <c r="P17" s="27">
        <v>10</v>
      </c>
      <c r="Q17" s="28">
        <f t="shared" si="1"/>
        <v>100</v>
      </c>
      <c r="R17" s="29">
        <f t="shared" si="6"/>
        <v>30</v>
      </c>
      <c r="S17" s="29">
        <f t="shared" si="7"/>
        <v>30</v>
      </c>
      <c r="T17" s="30"/>
      <c r="U17" s="30"/>
      <c r="V17" s="31">
        <v>100</v>
      </c>
      <c r="W17" s="32">
        <f t="shared" si="8"/>
        <v>0</v>
      </c>
      <c r="X17" s="32">
        <f t="shared" si="0"/>
        <v>0</v>
      </c>
      <c r="Y17" s="32">
        <f t="shared" si="0"/>
        <v>30</v>
      </c>
      <c r="Z17" s="32">
        <f t="shared" si="0"/>
        <v>10</v>
      </c>
      <c r="AA17" s="32">
        <f t="shared" si="9"/>
        <v>40</v>
      </c>
      <c r="AB17" s="24" t="s">
        <v>102</v>
      </c>
    </row>
    <row r="18" spans="1:28" ht="105" x14ac:dyDescent="0.15">
      <c r="A18" s="6"/>
      <c r="B18" s="33" t="s">
        <v>120</v>
      </c>
      <c r="C18" s="18" t="s">
        <v>166</v>
      </c>
      <c r="D18" s="18" t="s">
        <v>219</v>
      </c>
      <c r="E18" s="21" t="s">
        <v>167</v>
      </c>
      <c r="F18" s="24" t="s">
        <v>106</v>
      </c>
      <c r="G18" s="24" t="s">
        <v>111</v>
      </c>
      <c r="H18" s="24" t="s">
        <v>107</v>
      </c>
      <c r="I18" s="24" t="s">
        <v>112</v>
      </c>
      <c r="J18" s="24" t="s">
        <v>101</v>
      </c>
      <c r="K18" s="26">
        <v>100</v>
      </c>
      <c r="L18" s="26">
        <v>2023</v>
      </c>
      <c r="M18" s="27">
        <v>30</v>
      </c>
      <c r="N18" s="27">
        <v>30</v>
      </c>
      <c r="O18" s="27">
        <v>30</v>
      </c>
      <c r="P18" s="27">
        <v>10</v>
      </c>
      <c r="Q18" s="28">
        <f t="shared" si="1"/>
        <v>100</v>
      </c>
      <c r="R18" s="29">
        <f t="shared" si="6"/>
        <v>30</v>
      </c>
      <c r="S18" s="29">
        <f t="shared" si="7"/>
        <v>30</v>
      </c>
      <c r="T18" s="30"/>
      <c r="U18" s="30"/>
      <c r="V18" s="31">
        <f t="shared" si="2"/>
        <v>60</v>
      </c>
      <c r="W18" s="32">
        <f t="shared" si="8"/>
        <v>0</v>
      </c>
      <c r="X18" s="32">
        <f t="shared" si="0"/>
        <v>0</v>
      </c>
      <c r="Y18" s="32">
        <f t="shared" si="0"/>
        <v>30</v>
      </c>
      <c r="Z18" s="32">
        <f t="shared" si="0"/>
        <v>10</v>
      </c>
      <c r="AA18" s="32">
        <f t="shared" si="9"/>
        <v>40</v>
      </c>
      <c r="AB18" s="24" t="s">
        <v>113</v>
      </c>
    </row>
    <row r="19" spans="1:28" ht="135" x14ac:dyDescent="0.15">
      <c r="A19" s="6"/>
      <c r="B19" s="33" t="s">
        <v>121</v>
      </c>
      <c r="C19" s="18" t="s">
        <v>168</v>
      </c>
      <c r="D19" s="18" t="s">
        <v>220</v>
      </c>
      <c r="E19" s="21" t="s">
        <v>122</v>
      </c>
      <c r="F19" s="24" t="s">
        <v>106</v>
      </c>
      <c r="G19" s="24" t="s">
        <v>111</v>
      </c>
      <c r="H19" s="24" t="s">
        <v>107</v>
      </c>
      <c r="I19" s="24" t="s">
        <v>112</v>
      </c>
      <c r="J19" s="24" t="s">
        <v>101</v>
      </c>
      <c r="K19" s="26">
        <v>100</v>
      </c>
      <c r="L19" s="26">
        <v>2023</v>
      </c>
      <c r="M19" s="27">
        <v>30</v>
      </c>
      <c r="N19" s="27">
        <v>30</v>
      </c>
      <c r="O19" s="27">
        <v>30</v>
      </c>
      <c r="P19" s="27">
        <v>10</v>
      </c>
      <c r="Q19" s="28">
        <f t="shared" si="1"/>
        <v>100</v>
      </c>
      <c r="R19" s="29">
        <f t="shared" si="6"/>
        <v>30</v>
      </c>
      <c r="S19" s="29">
        <f t="shared" si="7"/>
        <v>30</v>
      </c>
      <c r="T19" s="30"/>
      <c r="U19" s="30"/>
      <c r="V19" s="31">
        <f t="shared" si="2"/>
        <v>60</v>
      </c>
      <c r="W19" s="32">
        <f t="shared" si="8"/>
        <v>0</v>
      </c>
      <c r="X19" s="32">
        <f t="shared" si="0"/>
        <v>0</v>
      </c>
      <c r="Y19" s="32">
        <f t="shared" si="0"/>
        <v>30</v>
      </c>
      <c r="Z19" s="32">
        <f t="shared" si="0"/>
        <v>10</v>
      </c>
      <c r="AA19" s="32">
        <f t="shared" si="9"/>
        <v>40</v>
      </c>
      <c r="AB19" s="24" t="s">
        <v>113</v>
      </c>
    </row>
    <row r="20" spans="1:28" ht="120" x14ac:dyDescent="0.15">
      <c r="A20" s="6"/>
      <c r="B20" s="33" t="s">
        <v>123</v>
      </c>
      <c r="C20" s="18" t="s">
        <v>169</v>
      </c>
      <c r="D20" s="18" t="s">
        <v>221</v>
      </c>
      <c r="E20" s="21" t="s">
        <v>124</v>
      </c>
      <c r="F20" s="24" t="s">
        <v>106</v>
      </c>
      <c r="G20" s="24" t="s">
        <v>111</v>
      </c>
      <c r="H20" s="24" t="s">
        <v>107</v>
      </c>
      <c r="I20" s="24" t="s">
        <v>112</v>
      </c>
      <c r="J20" s="24" t="s">
        <v>101</v>
      </c>
      <c r="K20" s="26">
        <v>100</v>
      </c>
      <c r="L20" s="26">
        <v>2023</v>
      </c>
      <c r="M20" s="27">
        <v>30</v>
      </c>
      <c r="N20" s="27">
        <v>30</v>
      </c>
      <c r="O20" s="27">
        <v>30</v>
      </c>
      <c r="P20" s="27">
        <v>10</v>
      </c>
      <c r="Q20" s="28">
        <f t="shared" si="1"/>
        <v>100</v>
      </c>
      <c r="R20" s="29">
        <f t="shared" si="6"/>
        <v>30</v>
      </c>
      <c r="S20" s="29">
        <f t="shared" si="7"/>
        <v>30</v>
      </c>
      <c r="T20" s="30"/>
      <c r="U20" s="30"/>
      <c r="V20" s="31">
        <f t="shared" si="2"/>
        <v>60</v>
      </c>
      <c r="W20" s="32">
        <f t="shared" si="8"/>
        <v>0</v>
      </c>
      <c r="X20" s="32">
        <f t="shared" si="0"/>
        <v>0</v>
      </c>
      <c r="Y20" s="32">
        <f t="shared" si="0"/>
        <v>30</v>
      </c>
      <c r="Z20" s="32">
        <f t="shared" si="0"/>
        <v>10</v>
      </c>
      <c r="AA20" s="32">
        <f t="shared" si="9"/>
        <v>40</v>
      </c>
      <c r="AB20" s="24" t="s">
        <v>113</v>
      </c>
    </row>
    <row r="21" spans="1:28" ht="129" customHeight="1" x14ac:dyDescent="0.15">
      <c r="A21" s="6"/>
      <c r="B21" s="33" t="s">
        <v>125</v>
      </c>
      <c r="C21" s="16" t="s">
        <v>126</v>
      </c>
      <c r="D21" s="16" t="s">
        <v>127</v>
      </c>
      <c r="E21" s="17" t="s">
        <v>128</v>
      </c>
      <c r="F21" s="24" t="s">
        <v>106</v>
      </c>
      <c r="G21" s="24" t="s">
        <v>98</v>
      </c>
      <c r="H21" s="24" t="s">
        <v>107</v>
      </c>
      <c r="I21" s="24" t="s">
        <v>110</v>
      </c>
      <c r="J21" s="24" t="s">
        <v>101</v>
      </c>
      <c r="K21" s="34">
        <v>100</v>
      </c>
      <c r="L21" s="26">
        <v>2023</v>
      </c>
      <c r="M21" s="35">
        <v>25</v>
      </c>
      <c r="N21" s="35">
        <v>25</v>
      </c>
      <c r="O21" s="35">
        <v>25</v>
      </c>
      <c r="P21" s="35">
        <v>25</v>
      </c>
      <c r="Q21" s="28">
        <f t="shared" si="1"/>
        <v>100</v>
      </c>
      <c r="R21" s="29">
        <f t="shared" si="6"/>
        <v>25</v>
      </c>
      <c r="S21" s="29">
        <f t="shared" si="7"/>
        <v>25</v>
      </c>
      <c r="T21" s="30"/>
      <c r="U21" s="30"/>
      <c r="V21" s="31">
        <f t="shared" si="2"/>
        <v>50</v>
      </c>
      <c r="W21" s="32">
        <f t="shared" si="8"/>
        <v>0</v>
      </c>
      <c r="X21" s="32">
        <f t="shared" si="0"/>
        <v>0</v>
      </c>
      <c r="Y21" s="32">
        <f t="shared" si="0"/>
        <v>25</v>
      </c>
      <c r="Z21" s="32">
        <f t="shared" si="0"/>
        <v>25</v>
      </c>
      <c r="AA21" s="32">
        <f t="shared" si="9"/>
        <v>50</v>
      </c>
      <c r="AB21" s="24" t="s">
        <v>102</v>
      </c>
    </row>
    <row r="22" spans="1:28" ht="150" x14ac:dyDescent="0.15">
      <c r="A22" s="6"/>
      <c r="B22" s="33" t="s">
        <v>129</v>
      </c>
      <c r="C22" s="18" t="s">
        <v>170</v>
      </c>
      <c r="D22" s="18" t="s">
        <v>244</v>
      </c>
      <c r="E22" s="21" t="s">
        <v>130</v>
      </c>
      <c r="F22" s="24" t="s">
        <v>106</v>
      </c>
      <c r="G22" s="24" t="s">
        <v>111</v>
      </c>
      <c r="H22" s="24" t="s">
        <v>107</v>
      </c>
      <c r="I22" s="24" t="s">
        <v>112</v>
      </c>
      <c r="J22" s="24" t="s">
        <v>101</v>
      </c>
      <c r="K22" s="26">
        <v>100</v>
      </c>
      <c r="L22" s="26">
        <v>2023</v>
      </c>
      <c r="M22" s="35">
        <v>25</v>
      </c>
      <c r="N22" s="35">
        <v>25</v>
      </c>
      <c r="O22" s="35">
        <v>25</v>
      </c>
      <c r="P22" s="35">
        <v>25</v>
      </c>
      <c r="Q22" s="28">
        <f t="shared" si="1"/>
        <v>100</v>
      </c>
      <c r="R22" s="29">
        <f t="shared" si="6"/>
        <v>25</v>
      </c>
      <c r="S22" s="29">
        <f t="shared" si="7"/>
        <v>25</v>
      </c>
      <c r="T22" s="30"/>
      <c r="U22" s="30"/>
      <c r="V22" s="31">
        <f t="shared" si="2"/>
        <v>50</v>
      </c>
      <c r="W22" s="32">
        <f t="shared" si="8"/>
        <v>0</v>
      </c>
      <c r="X22" s="32">
        <f t="shared" si="0"/>
        <v>0</v>
      </c>
      <c r="Y22" s="32">
        <f t="shared" si="0"/>
        <v>25</v>
      </c>
      <c r="Z22" s="32">
        <f t="shared" si="0"/>
        <v>25</v>
      </c>
      <c r="AA22" s="32">
        <f t="shared" si="9"/>
        <v>50</v>
      </c>
      <c r="AB22" s="24" t="s">
        <v>131</v>
      </c>
    </row>
    <row r="23" spans="1:28" ht="219" customHeight="1" x14ac:dyDescent="0.15">
      <c r="A23" s="6"/>
      <c r="B23" s="33" t="s">
        <v>132</v>
      </c>
      <c r="C23" s="18" t="s">
        <v>171</v>
      </c>
      <c r="D23" s="18" t="s">
        <v>222</v>
      </c>
      <c r="E23" s="21" t="s">
        <v>172</v>
      </c>
      <c r="F23" s="24" t="s">
        <v>106</v>
      </c>
      <c r="G23" s="24" t="s">
        <v>111</v>
      </c>
      <c r="H23" s="24" t="s">
        <v>107</v>
      </c>
      <c r="I23" s="24" t="s">
        <v>112</v>
      </c>
      <c r="J23" s="24" t="s">
        <v>101</v>
      </c>
      <c r="K23" s="26">
        <v>100</v>
      </c>
      <c r="L23" s="26">
        <v>2023</v>
      </c>
      <c r="M23" s="35">
        <v>25</v>
      </c>
      <c r="N23" s="35">
        <v>25</v>
      </c>
      <c r="O23" s="35">
        <v>25</v>
      </c>
      <c r="P23" s="35">
        <v>25</v>
      </c>
      <c r="Q23" s="28">
        <f t="shared" si="1"/>
        <v>100</v>
      </c>
      <c r="R23" s="29">
        <f t="shared" si="6"/>
        <v>25</v>
      </c>
      <c r="S23" s="29">
        <f t="shared" si="7"/>
        <v>25</v>
      </c>
      <c r="T23" s="30"/>
      <c r="U23" s="30"/>
      <c r="V23" s="31">
        <f t="shared" si="2"/>
        <v>50</v>
      </c>
      <c r="W23" s="32">
        <f t="shared" si="8"/>
        <v>0</v>
      </c>
      <c r="X23" s="32">
        <f t="shared" si="0"/>
        <v>0</v>
      </c>
      <c r="Y23" s="32">
        <f t="shared" si="0"/>
        <v>25</v>
      </c>
      <c r="Z23" s="32">
        <f t="shared" si="0"/>
        <v>25</v>
      </c>
      <c r="AA23" s="32">
        <f t="shared" si="9"/>
        <v>50</v>
      </c>
      <c r="AB23" s="24" t="s">
        <v>131</v>
      </c>
    </row>
    <row r="24" spans="1:28" ht="168" customHeight="1" x14ac:dyDescent="0.15">
      <c r="A24" s="6"/>
      <c r="B24" s="33" t="s">
        <v>133</v>
      </c>
      <c r="C24" s="18" t="s">
        <v>173</v>
      </c>
      <c r="D24" s="18" t="s">
        <v>223</v>
      </c>
      <c r="E24" s="21" t="s">
        <v>134</v>
      </c>
      <c r="F24" s="24" t="s">
        <v>106</v>
      </c>
      <c r="G24" s="24" t="s">
        <v>111</v>
      </c>
      <c r="H24" s="24" t="s">
        <v>107</v>
      </c>
      <c r="I24" s="24" t="s">
        <v>112</v>
      </c>
      <c r="J24" s="24" t="s">
        <v>101</v>
      </c>
      <c r="K24" s="26">
        <v>100</v>
      </c>
      <c r="L24" s="26">
        <v>2023</v>
      </c>
      <c r="M24" s="35">
        <v>25</v>
      </c>
      <c r="N24" s="35">
        <v>25</v>
      </c>
      <c r="O24" s="35">
        <v>25</v>
      </c>
      <c r="P24" s="35">
        <v>25</v>
      </c>
      <c r="Q24" s="28">
        <f t="shared" si="1"/>
        <v>100</v>
      </c>
      <c r="R24" s="29">
        <f t="shared" si="6"/>
        <v>25</v>
      </c>
      <c r="S24" s="29">
        <f t="shared" si="7"/>
        <v>25</v>
      </c>
      <c r="T24" s="30"/>
      <c r="U24" s="30"/>
      <c r="V24" s="31">
        <f t="shared" si="2"/>
        <v>50</v>
      </c>
      <c r="W24" s="32">
        <f t="shared" si="8"/>
        <v>0</v>
      </c>
      <c r="X24" s="32">
        <f t="shared" si="0"/>
        <v>0</v>
      </c>
      <c r="Y24" s="32">
        <f t="shared" si="0"/>
        <v>25</v>
      </c>
      <c r="Z24" s="32">
        <f t="shared" si="0"/>
        <v>25</v>
      </c>
      <c r="AA24" s="32">
        <f t="shared" si="9"/>
        <v>50</v>
      </c>
      <c r="AB24" s="24" t="s">
        <v>117</v>
      </c>
    </row>
    <row r="25" spans="1:28" ht="150" x14ac:dyDescent="0.15">
      <c r="A25" s="6"/>
      <c r="B25" s="33" t="s">
        <v>135</v>
      </c>
      <c r="C25" s="18" t="s">
        <v>174</v>
      </c>
      <c r="D25" s="16" t="s">
        <v>224</v>
      </c>
      <c r="E25" s="17" t="s">
        <v>243</v>
      </c>
      <c r="F25" s="24" t="s">
        <v>106</v>
      </c>
      <c r="G25" s="24" t="s">
        <v>111</v>
      </c>
      <c r="H25" s="24" t="s">
        <v>107</v>
      </c>
      <c r="I25" s="24" t="s">
        <v>112</v>
      </c>
      <c r="J25" s="24" t="s">
        <v>101</v>
      </c>
      <c r="K25" s="26">
        <v>100</v>
      </c>
      <c r="L25" s="26">
        <v>2023</v>
      </c>
      <c r="M25" s="35">
        <v>25</v>
      </c>
      <c r="N25" s="35">
        <v>25</v>
      </c>
      <c r="O25" s="35">
        <v>25</v>
      </c>
      <c r="P25" s="35">
        <v>25</v>
      </c>
      <c r="Q25" s="28">
        <f t="shared" si="1"/>
        <v>100</v>
      </c>
      <c r="R25" s="29">
        <f t="shared" si="6"/>
        <v>25</v>
      </c>
      <c r="S25" s="29">
        <f t="shared" si="7"/>
        <v>25</v>
      </c>
      <c r="T25" s="30"/>
      <c r="U25" s="30"/>
      <c r="V25" s="31">
        <f t="shared" si="2"/>
        <v>50</v>
      </c>
      <c r="W25" s="32">
        <f t="shared" si="8"/>
        <v>0</v>
      </c>
      <c r="X25" s="32">
        <f t="shared" si="0"/>
        <v>0</v>
      </c>
      <c r="Y25" s="32">
        <f t="shared" si="0"/>
        <v>25</v>
      </c>
      <c r="Z25" s="32">
        <f t="shared" si="0"/>
        <v>25</v>
      </c>
      <c r="AA25" s="32">
        <f t="shared" si="9"/>
        <v>50</v>
      </c>
      <c r="AB25" s="24" t="s">
        <v>117</v>
      </c>
    </row>
    <row r="26" spans="1:28" ht="257.25" customHeight="1" x14ac:dyDescent="0.15">
      <c r="A26" s="6"/>
      <c r="B26" s="36" t="s">
        <v>136</v>
      </c>
      <c r="C26" s="19" t="s">
        <v>137</v>
      </c>
      <c r="D26" s="19" t="s">
        <v>225</v>
      </c>
      <c r="E26" s="20" t="s">
        <v>138</v>
      </c>
      <c r="F26" s="24" t="s">
        <v>106</v>
      </c>
      <c r="G26" s="24" t="s">
        <v>111</v>
      </c>
      <c r="H26" s="24" t="s">
        <v>107</v>
      </c>
      <c r="I26" s="24" t="s">
        <v>112</v>
      </c>
      <c r="J26" s="24" t="s">
        <v>101</v>
      </c>
      <c r="K26" s="26">
        <v>100</v>
      </c>
      <c r="L26" s="26">
        <v>2023</v>
      </c>
      <c r="M26" s="35">
        <v>25</v>
      </c>
      <c r="N26" s="35">
        <v>25</v>
      </c>
      <c r="O26" s="35">
        <v>25</v>
      </c>
      <c r="P26" s="35">
        <v>25</v>
      </c>
      <c r="Q26" s="28">
        <f t="shared" si="1"/>
        <v>100</v>
      </c>
      <c r="R26" s="29">
        <f t="shared" si="6"/>
        <v>25</v>
      </c>
      <c r="S26" s="29">
        <f t="shared" si="7"/>
        <v>25</v>
      </c>
      <c r="T26" s="30"/>
      <c r="U26" s="30"/>
      <c r="V26" s="31">
        <f t="shared" si="2"/>
        <v>50</v>
      </c>
      <c r="W26" s="32">
        <f t="shared" si="8"/>
        <v>0</v>
      </c>
      <c r="X26" s="32">
        <f t="shared" si="8"/>
        <v>0</v>
      </c>
      <c r="Y26" s="32">
        <f t="shared" si="8"/>
        <v>25</v>
      </c>
      <c r="Z26" s="32">
        <f t="shared" si="8"/>
        <v>25</v>
      </c>
      <c r="AA26" s="32">
        <f t="shared" si="9"/>
        <v>50</v>
      </c>
      <c r="AB26" s="24" t="s">
        <v>131</v>
      </c>
    </row>
    <row r="27" spans="1:28" ht="237" customHeight="1" x14ac:dyDescent="0.15">
      <c r="A27" s="6"/>
      <c r="B27" s="33" t="s">
        <v>139</v>
      </c>
      <c r="C27" s="18" t="s">
        <v>175</v>
      </c>
      <c r="D27" s="18" t="s">
        <v>226</v>
      </c>
      <c r="E27" s="21" t="s">
        <v>176</v>
      </c>
      <c r="F27" s="24" t="s">
        <v>106</v>
      </c>
      <c r="G27" s="24" t="s">
        <v>111</v>
      </c>
      <c r="H27" s="24" t="s">
        <v>107</v>
      </c>
      <c r="I27" s="24" t="s">
        <v>112</v>
      </c>
      <c r="J27" s="24" t="s">
        <v>101</v>
      </c>
      <c r="K27" s="26">
        <v>100</v>
      </c>
      <c r="L27" s="26">
        <v>2023</v>
      </c>
      <c r="M27" s="35">
        <v>25</v>
      </c>
      <c r="N27" s="35">
        <v>25</v>
      </c>
      <c r="O27" s="35">
        <v>25</v>
      </c>
      <c r="P27" s="35">
        <v>25</v>
      </c>
      <c r="Q27" s="28">
        <f t="shared" si="1"/>
        <v>100</v>
      </c>
      <c r="R27" s="29">
        <f t="shared" si="6"/>
        <v>25</v>
      </c>
      <c r="S27" s="29">
        <f t="shared" si="7"/>
        <v>25</v>
      </c>
      <c r="T27" s="30"/>
      <c r="U27" s="30">
        <v>0</v>
      </c>
      <c r="V27" s="31">
        <f t="shared" si="2"/>
        <v>50</v>
      </c>
      <c r="W27" s="32">
        <f t="shared" si="8"/>
        <v>0</v>
      </c>
      <c r="X27" s="32">
        <f t="shared" si="8"/>
        <v>0</v>
      </c>
      <c r="Y27" s="32">
        <f t="shared" si="8"/>
        <v>25</v>
      </c>
      <c r="Z27" s="32">
        <f t="shared" si="8"/>
        <v>25</v>
      </c>
      <c r="AA27" s="32">
        <f t="shared" si="9"/>
        <v>50</v>
      </c>
      <c r="AB27" s="24" t="s">
        <v>131</v>
      </c>
    </row>
    <row r="28" spans="1:28" ht="135" x14ac:dyDescent="0.15">
      <c r="A28" s="6"/>
      <c r="B28" s="33" t="s">
        <v>140</v>
      </c>
      <c r="C28" s="18" t="s">
        <v>177</v>
      </c>
      <c r="D28" s="18" t="s">
        <v>227</v>
      </c>
      <c r="E28" s="21" t="s">
        <v>178</v>
      </c>
      <c r="F28" s="24" t="s">
        <v>106</v>
      </c>
      <c r="G28" s="24" t="s">
        <v>98</v>
      </c>
      <c r="H28" s="24" t="s">
        <v>107</v>
      </c>
      <c r="I28" s="24" t="s">
        <v>110</v>
      </c>
      <c r="J28" s="24" t="s">
        <v>101</v>
      </c>
      <c r="K28" s="26">
        <v>100</v>
      </c>
      <c r="L28" s="26">
        <v>2023</v>
      </c>
      <c r="M28" s="27">
        <v>40</v>
      </c>
      <c r="N28" s="27">
        <v>40</v>
      </c>
      <c r="O28" s="27">
        <v>20</v>
      </c>
      <c r="P28" s="27">
        <v>0</v>
      </c>
      <c r="Q28" s="28">
        <f t="shared" si="1"/>
        <v>100</v>
      </c>
      <c r="R28" s="29">
        <f t="shared" si="6"/>
        <v>40</v>
      </c>
      <c r="S28" s="29">
        <f t="shared" si="7"/>
        <v>40</v>
      </c>
      <c r="T28" s="30"/>
      <c r="U28" s="30"/>
      <c r="V28" s="31">
        <f t="shared" si="2"/>
        <v>80</v>
      </c>
      <c r="W28" s="32">
        <f t="shared" si="8"/>
        <v>0</v>
      </c>
      <c r="X28" s="32">
        <f t="shared" si="8"/>
        <v>0</v>
      </c>
      <c r="Y28" s="32">
        <f t="shared" si="8"/>
        <v>20</v>
      </c>
      <c r="Z28" s="32">
        <f t="shared" si="8"/>
        <v>0</v>
      </c>
      <c r="AA28" s="32">
        <f t="shared" si="9"/>
        <v>20</v>
      </c>
      <c r="AB28" s="24" t="s">
        <v>102</v>
      </c>
    </row>
    <row r="29" spans="1:28" ht="119.25" customHeight="1" x14ac:dyDescent="0.15">
      <c r="A29" s="6"/>
      <c r="B29" s="33" t="s">
        <v>141</v>
      </c>
      <c r="C29" s="18" t="s">
        <v>179</v>
      </c>
      <c r="D29" s="18" t="s">
        <v>228</v>
      </c>
      <c r="E29" s="21" t="s">
        <v>180</v>
      </c>
      <c r="F29" s="24" t="s">
        <v>106</v>
      </c>
      <c r="G29" s="24" t="s">
        <v>111</v>
      </c>
      <c r="H29" s="24" t="s">
        <v>107</v>
      </c>
      <c r="I29" s="24" t="s">
        <v>112</v>
      </c>
      <c r="J29" s="24" t="s">
        <v>101</v>
      </c>
      <c r="K29" s="26">
        <v>100</v>
      </c>
      <c r="L29" s="26">
        <v>2023</v>
      </c>
      <c r="M29" s="27">
        <v>40</v>
      </c>
      <c r="N29" s="27">
        <v>40</v>
      </c>
      <c r="O29" s="27">
        <v>20</v>
      </c>
      <c r="P29" s="27">
        <v>0</v>
      </c>
      <c r="Q29" s="28">
        <f t="shared" si="1"/>
        <v>100</v>
      </c>
      <c r="R29" s="29">
        <f t="shared" si="6"/>
        <v>40</v>
      </c>
      <c r="S29" s="29">
        <f t="shared" si="7"/>
        <v>40</v>
      </c>
      <c r="T29" s="30"/>
      <c r="U29" s="30"/>
      <c r="V29" s="31">
        <f t="shared" si="2"/>
        <v>80</v>
      </c>
      <c r="W29" s="32">
        <f t="shared" si="8"/>
        <v>0</v>
      </c>
      <c r="X29" s="32">
        <f t="shared" si="8"/>
        <v>0</v>
      </c>
      <c r="Y29" s="32">
        <f t="shared" si="8"/>
        <v>20</v>
      </c>
      <c r="Z29" s="32">
        <f t="shared" si="8"/>
        <v>0</v>
      </c>
      <c r="AA29" s="32">
        <f t="shared" si="9"/>
        <v>20</v>
      </c>
      <c r="AB29" s="24" t="s">
        <v>142</v>
      </c>
    </row>
    <row r="30" spans="1:28" ht="120" x14ac:dyDescent="0.15">
      <c r="A30" s="6"/>
      <c r="B30" s="33" t="s">
        <v>143</v>
      </c>
      <c r="C30" s="18" t="s">
        <v>181</v>
      </c>
      <c r="D30" s="18" t="s">
        <v>229</v>
      </c>
      <c r="E30" s="21" t="s">
        <v>182</v>
      </c>
      <c r="F30" s="24" t="s">
        <v>106</v>
      </c>
      <c r="G30" s="24" t="s">
        <v>111</v>
      </c>
      <c r="H30" s="24" t="s">
        <v>107</v>
      </c>
      <c r="I30" s="24" t="s">
        <v>112</v>
      </c>
      <c r="J30" s="24" t="s">
        <v>101</v>
      </c>
      <c r="K30" s="26">
        <v>100</v>
      </c>
      <c r="L30" s="26">
        <v>2023</v>
      </c>
      <c r="M30" s="27">
        <v>40</v>
      </c>
      <c r="N30" s="27">
        <v>40</v>
      </c>
      <c r="O30" s="27">
        <v>20</v>
      </c>
      <c r="P30" s="27">
        <v>0</v>
      </c>
      <c r="Q30" s="28">
        <f t="shared" si="1"/>
        <v>100</v>
      </c>
      <c r="R30" s="29">
        <f t="shared" si="6"/>
        <v>40</v>
      </c>
      <c r="S30" s="29">
        <f t="shared" si="7"/>
        <v>40</v>
      </c>
      <c r="T30" s="30"/>
      <c r="U30" s="30"/>
      <c r="V30" s="31">
        <f t="shared" si="2"/>
        <v>80</v>
      </c>
      <c r="W30" s="32">
        <f t="shared" si="8"/>
        <v>0</v>
      </c>
      <c r="X30" s="32">
        <f t="shared" si="8"/>
        <v>0</v>
      </c>
      <c r="Y30" s="32">
        <f t="shared" si="8"/>
        <v>20</v>
      </c>
      <c r="Z30" s="32">
        <f t="shared" si="8"/>
        <v>0</v>
      </c>
      <c r="AA30" s="32">
        <f t="shared" si="9"/>
        <v>20</v>
      </c>
      <c r="AB30" s="24" t="s">
        <v>131</v>
      </c>
    </row>
    <row r="31" spans="1:28" ht="105" x14ac:dyDescent="0.15">
      <c r="A31" s="6"/>
      <c r="B31" s="33" t="s">
        <v>183</v>
      </c>
      <c r="C31" s="18" t="s">
        <v>184</v>
      </c>
      <c r="D31" s="18" t="s">
        <v>230</v>
      </c>
      <c r="E31" s="21" t="s">
        <v>185</v>
      </c>
      <c r="F31" s="24" t="s">
        <v>106</v>
      </c>
      <c r="G31" s="24" t="s">
        <v>111</v>
      </c>
      <c r="H31" s="24" t="s">
        <v>107</v>
      </c>
      <c r="I31" s="24" t="s">
        <v>112</v>
      </c>
      <c r="J31" s="24" t="s">
        <v>101</v>
      </c>
      <c r="K31" s="26">
        <v>100</v>
      </c>
      <c r="L31" s="26">
        <v>2023</v>
      </c>
      <c r="M31" s="27">
        <v>40</v>
      </c>
      <c r="N31" s="27">
        <v>40</v>
      </c>
      <c r="O31" s="27">
        <v>20</v>
      </c>
      <c r="P31" s="27">
        <v>0</v>
      </c>
      <c r="Q31" s="28">
        <f t="shared" si="1"/>
        <v>100</v>
      </c>
      <c r="R31" s="29">
        <f t="shared" si="6"/>
        <v>40</v>
      </c>
      <c r="S31" s="29">
        <f t="shared" si="7"/>
        <v>40</v>
      </c>
      <c r="T31" s="30"/>
      <c r="U31" s="30"/>
      <c r="V31" s="31">
        <f t="shared" ref="V31:V38" si="10">SUM(R31:U31)</f>
        <v>80</v>
      </c>
      <c r="W31" s="32">
        <f t="shared" ref="W31:W38" si="11">M31-R31</f>
        <v>0</v>
      </c>
      <c r="X31" s="32">
        <f t="shared" ref="X31:Z38" si="12">N31-S31</f>
        <v>0</v>
      </c>
      <c r="Y31" s="32">
        <f t="shared" si="12"/>
        <v>20</v>
      </c>
      <c r="Z31" s="32">
        <f t="shared" si="12"/>
        <v>0</v>
      </c>
      <c r="AA31" s="32">
        <f t="shared" ref="AA31:AA38" si="13">SUM(W31:Z31)</f>
        <v>20</v>
      </c>
      <c r="AB31" s="24" t="s">
        <v>131</v>
      </c>
    </row>
    <row r="32" spans="1:28" ht="150" x14ac:dyDescent="0.15">
      <c r="B32" s="33" t="s">
        <v>144</v>
      </c>
      <c r="C32" s="18" t="s">
        <v>186</v>
      </c>
      <c r="D32" s="18" t="s">
        <v>231</v>
      </c>
      <c r="E32" s="21" t="s">
        <v>145</v>
      </c>
      <c r="F32" s="17" t="s">
        <v>106</v>
      </c>
      <c r="G32" s="17" t="s">
        <v>111</v>
      </c>
      <c r="H32" s="24" t="s">
        <v>107</v>
      </c>
      <c r="I32" s="17" t="s">
        <v>112</v>
      </c>
      <c r="J32" s="17" t="s">
        <v>101</v>
      </c>
      <c r="K32" s="33">
        <v>100</v>
      </c>
      <c r="L32" s="33">
        <v>2023</v>
      </c>
      <c r="M32" s="37">
        <v>40</v>
      </c>
      <c r="N32" s="37">
        <v>40</v>
      </c>
      <c r="O32" s="37">
        <v>20</v>
      </c>
      <c r="P32" s="37">
        <v>0</v>
      </c>
      <c r="Q32" s="28">
        <f t="shared" si="1"/>
        <v>100</v>
      </c>
      <c r="R32" s="29">
        <f t="shared" si="6"/>
        <v>40</v>
      </c>
      <c r="S32" s="29">
        <f t="shared" si="7"/>
        <v>40</v>
      </c>
      <c r="T32" s="29"/>
      <c r="U32" s="29"/>
      <c r="V32" s="31">
        <f t="shared" si="10"/>
        <v>80</v>
      </c>
      <c r="W32" s="32">
        <f t="shared" ref="W32" si="14">M32-R32</f>
        <v>0</v>
      </c>
      <c r="X32" s="32">
        <f t="shared" ref="X32" si="15">N32-S32</f>
        <v>0</v>
      </c>
      <c r="Y32" s="32">
        <f t="shared" ref="Y32" si="16">O32-T32</f>
        <v>20</v>
      </c>
      <c r="Z32" s="32">
        <f t="shared" ref="Z32" si="17">P32-U32</f>
        <v>0</v>
      </c>
      <c r="AA32" s="32">
        <f t="shared" ref="AA32" si="18">SUM(W32:Z32)</f>
        <v>20</v>
      </c>
      <c r="AB32" s="17" t="s">
        <v>131</v>
      </c>
    </row>
    <row r="33" spans="1:28" ht="193.5" customHeight="1" x14ac:dyDescent="0.15">
      <c r="A33" s="6"/>
      <c r="B33" s="33" t="s">
        <v>146</v>
      </c>
      <c r="C33" s="18" t="s">
        <v>187</v>
      </c>
      <c r="D33" s="18" t="s">
        <v>232</v>
      </c>
      <c r="E33" s="21" t="s">
        <v>188</v>
      </c>
      <c r="F33" s="24" t="s">
        <v>106</v>
      </c>
      <c r="G33" s="24" t="s">
        <v>98</v>
      </c>
      <c r="H33" s="24" t="s">
        <v>107</v>
      </c>
      <c r="I33" s="24" t="s">
        <v>110</v>
      </c>
      <c r="J33" s="24" t="s">
        <v>101</v>
      </c>
      <c r="K33" s="26">
        <v>100</v>
      </c>
      <c r="L33" s="26">
        <v>2023</v>
      </c>
      <c r="M33" s="27">
        <v>50</v>
      </c>
      <c r="N33" s="27">
        <v>50</v>
      </c>
      <c r="O33" s="27">
        <v>0</v>
      </c>
      <c r="P33" s="27">
        <v>0</v>
      </c>
      <c r="Q33" s="28">
        <f t="shared" ref="Q33:Q38" si="19">SUM(M33:P33)</f>
        <v>100</v>
      </c>
      <c r="R33" s="29">
        <f t="shared" si="6"/>
        <v>50</v>
      </c>
      <c r="S33" s="29">
        <f t="shared" si="7"/>
        <v>50</v>
      </c>
      <c r="T33" s="30"/>
      <c r="U33" s="30"/>
      <c r="V33" s="31">
        <f t="shared" si="10"/>
        <v>100</v>
      </c>
      <c r="W33" s="32">
        <f t="shared" si="11"/>
        <v>0</v>
      </c>
      <c r="X33" s="32">
        <f t="shared" si="12"/>
        <v>0</v>
      </c>
      <c r="Y33" s="32">
        <f t="shared" si="12"/>
        <v>0</v>
      </c>
      <c r="Z33" s="32">
        <f t="shared" si="12"/>
        <v>0</v>
      </c>
      <c r="AA33" s="32">
        <f t="shared" si="13"/>
        <v>0</v>
      </c>
      <c r="AB33" s="24" t="s">
        <v>102</v>
      </c>
    </row>
    <row r="34" spans="1:28" ht="105" x14ac:dyDescent="0.15">
      <c r="A34" s="6"/>
      <c r="B34" s="33" t="s">
        <v>147</v>
      </c>
      <c r="C34" s="18" t="s">
        <v>189</v>
      </c>
      <c r="D34" s="18" t="s">
        <v>233</v>
      </c>
      <c r="E34" s="21" t="s">
        <v>116</v>
      </c>
      <c r="F34" s="24" t="s">
        <v>106</v>
      </c>
      <c r="G34" s="24" t="s">
        <v>111</v>
      </c>
      <c r="H34" s="24" t="s">
        <v>107</v>
      </c>
      <c r="I34" s="24" t="s">
        <v>112</v>
      </c>
      <c r="J34" s="24" t="s">
        <v>101</v>
      </c>
      <c r="K34" s="26">
        <v>100</v>
      </c>
      <c r="L34" s="26">
        <v>2023</v>
      </c>
      <c r="M34" s="27">
        <v>50</v>
      </c>
      <c r="N34" s="27">
        <v>50</v>
      </c>
      <c r="O34" s="27">
        <v>0</v>
      </c>
      <c r="P34" s="27">
        <v>0</v>
      </c>
      <c r="Q34" s="28">
        <f t="shared" si="19"/>
        <v>100</v>
      </c>
      <c r="R34" s="29">
        <f t="shared" si="6"/>
        <v>50</v>
      </c>
      <c r="S34" s="29">
        <f t="shared" si="7"/>
        <v>50</v>
      </c>
      <c r="T34" s="30"/>
      <c r="U34" s="30"/>
      <c r="V34" s="31">
        <f t="shared" si="10"/>
        <v>100</v>
      </c>
      <c r="W34" s="32">
        <f t="shared" si="11"/>
        <v>0</v>
      </c>
      <c r="X34" s="32">
        <f t="shared" si="12"/>
        <v>0</v>
      </c>
      <c r="Y34" s="32">
        <f t="shared" si="12"/>
        <v>0</v>
      </c>
      <c r="Z34" s="32">
        <f t="shared" si="12"/>
        <v>0</v>
      </c>
      <c r="AA34" s="32">
        <f t="shared" si="13"/>
        <v>0</v>
      </c>
      <c r="AB34" s="24" t="s">
        <v>117</v>
      </c>
    </row>
    <row r="35" spans="1:28" ht="105" x14ac:dyDescent="0.15">
      <c r="A35" s="6"/>
      <c r="B35" s="33" t="s">
        <v>148</v>
      </c>
      <c r="C35" s="18" t="s">
        <v>191</v>
      </c>
      <c r="D35" s="18" t="s">
        <v>234</v>
      </c>
      <c r="E35" s="21" t="s">
        <v>149</v>
      </c>
      <c r="F35" s="24" t="s">
        <v>106</v>
      </c>
      <c r="G35" s="24" t="s">
        <v>98</v>
      </c>
      <c r="H35" s="24" t="s">
        <v>107</v>
      </c>
      <c r="I35" s="24" t="s">
        <v>110</v>
      </c>
      <c r="J35" s="24" t="s">
        <v>101</v>
      </c>
      <c r="K35" s="26">
        <v>100</v>
      </c>
      <c r="L35" s="26">
        <v>2023</v>
      </c>
      <c r="M35" s="27">
        <v>30</v>
      </c>
      <c r="N35" s="27">
        <v>33</v>
      </c>
      <c r="O35" s="27">
        <v>17</v>
      </c>
      <c r="P35" s="27">
        <v>20</v>
      </c>
      <c r="Q35" s="28">
        <f t="shared" si="19"/>
        <v>100</v>
      </c>
      <c r="R35" s="29">
        <f t="shared" si="6"/>
        <v>30</v>
      </c>
      <c r="S35" s="29">
        <f t="shared" si="7"/>
        <v>33</v>
      </c>
      <c r="T35" s="30"/>
      <c r="U35" s="30"/>
      <c r="V35" s="31">
        <f t="shared" si="10"/>
        <v>63</v>
      </c>
      <c r="W35" s="32">
        <f t="shared" si="11"/>
        <v>0</v>
      </c>
      <c r="X35" s="32">
        <f t="shared" si="12"/>
        <v>0</v>
      </c>
      <c r="Y35" s="32">
        <f t="shared" si="12"/>
        <v>17</v>
      </c>
      <c r="Z35" s="32">
        <f t="shared" si="12"/>
        <v>20</v>
      </c>
      <c r="AA35" s="32">
        <f t="shared" si="13"/>
        <v>37</v>
      </c>
      <c r="AB35" s="24" t="s">
        <v>150</v>
      </c>
    </row>
    <row r="36" spans="1:28" ht="105" x14ac:dyDescent="0.15">
      <c r="A36" s="6"/>
      <c r="B36" s="33" t="s">
        <v>151</v>
      </c>
      <c r="C36" s="18" t="s">
        <v>192</v>
      </c>
      <c r="D36" s="18" t="s">
        <v>235</v>
      </c>
      <c r="E36" s="21" t="s">
        <v>193</v>
      </c>
      <c r="F36" s="24" t="s">
        <v>106</v>
      </c>
      <c r="G36" s="24" t="s">
        <v>111</v>
      </c>
      <c r="H36" s="24" t="s">
        <v>107</v>
      </c>
      <c r="I36" s="24" t="s">
        <v>112</v>
      </c>
      <c r="J36" s="24" t="s">
        <v>101</v>
      </c>
      <c r="K36" s="26">
        <v>100</v>
      </c>
      <c r="L36" s="26">
        <v>2023</v>
      </c>
      <c r="M36" s="27">
        <v>30</v>
      </c>
      <c r="N36" s="27">
        <v>40</v>
      </c>
      <c r="O36" s="27">
        <v>15</v>
      </c>
      <c r="P36" s="27">
        <v>15</v>
      </c>
      <c r="Q36" s="28">
        <f>SUM(M36:P36)</f>
        <v>100</v>
      </c>
      <c r="R36" s="29">
        <f t="shared" si="6"/>
        <v>30</v>
      </c>
      <c r="S36" s="29">
        <f t="shared" si="7"/>
        <v>40</v>
      </c>
      <c r="T36" s="30"/>
      <c r="U36" s="30"/>
      <c r="V36" s="31">
        <f t="shared" si="10"/>
        <v>70</v>
      </c>
      <c r="W36" s="32">
        <f t="shared" si="11"/>
        <v>0</v>
      </c>
      <c r="X36" s="32">
        <f t="shared" si="12"/>
        <v>0</v>
      </c>
      <c r="Y36" s="32">
        <f t="shared" si="12"/>
        <v>15</v>
      </c>
      <c r="Z36" s="32">
        <f t="shared" si="12"/>
        <v>15</v>
      </c>
      <c r="AA36" s="32">
        <f t="shared" si="13"/>
        <v>30</v>
      </c>
      <c r="AB36" s="24" t="s">
        <v>150</v>
      </c>
    </row>
    <row r="37" spans="1:28" s="5" customFormat="1" ht="180" x14ac:dyDescent="0.15">
      <c r="A37" s="11"/>
      <c r="B37" s="33" t="s">
        <v>152</v>
      </c>
      <c r="C37" s="18" t="s">
        <v>153</v>
      </c>
      <c r="D37" s="18" t="s">
        <v>236</v>
      </c>
      <c r="E37" s="21" t="s">
        <v>194</v>
      </c>
      <c r="F37" s="24" t="s">
        <v>106</v>
      </c>
      <c r="G37" s="24" t="s">
        <v>111</v>
      </c>
      <c r="H37" s="24" t="s">
        <v>107</v>
      </c>
      <c r="I37" s="24" t="s">
        <v>112</v>
      </c>
      <c r="J37" s="24" t="s">
        <v>101</v>
      </c>
      <c r="K37" s="26">
        <v>100</v>
      </c>
      <c r="L37" s="26">
        <v>2023</v>
      </c>
      <c r="M37" s="27">
        <v>30</v>
      </c>
      <c r="N37" s="27">
        <v>40</v>
      </c>
      <c r="O37" s="27">
        <v>15</v>
      </c>
      <c r="P37" s="27">
        <v>15</v>
      </c>
      <c r="Q37" s="28">
        <f t="shared" si="19"/>
        <v>100</v>
      </c>
      <c r="R37" s="29">
        <f t="shared" si="6"/>
        <v>30</v>
      </c>
      <c r="S37" s="29">
        <f t="shared" si="7"/>
        <v>40</v>
      </c>
      <c r="T37" s="30"/>
      <c r="U37" s="30"/>
      <c r="V37" s="31">
        <f t="shared" si="10"/>
        <v>70</v>
      </c>
      <c r="W37" s="32">
        <f t="shared" si="11"/>
        <v>0</v>
      </c>
      <c r="X37" s="32">
        <f t="shared" si="12"/>
        <v>0</v>
      </c>
      <c r="Y37" s="32">
        <f t="shared" si="12"/>
        <v>15</v>
      </c>
      <c r="Z37" s="32">
        <f t="shared" si="12"/>
        <v>15</v>
      </c>
      <c r="AA37" s="32">
        <f t="shared" si="13"/>
        <v>30</v>
      </c>
      <c r="AB37" s="24" t="s">
        <v>150</v>
      </c>
    </row>
    <row r="38" spans="1:28" ht="105" x14ac:dyDescent="0.15">
      <c r="A38" s="6"/>
      <c r="B38" s="33" t="s">
        <v>154</v>
      </c>
      <c r="C38" s="18" t="s">
        <v>195</v>
      </c>
      <c r="D38" s="22" t="s">
        <v>237</v>
      </c>
      <c r="E38" s="23" t="s">
        <v>155</v>
      </c>
      <c r="F38" s="24" t="s">
        <v>106</v>
      </c>
      <c r="G38" s="24" t="s">
        <v>111</v>
      </c>
      <c r="H38" s="24" t="s">
        <v>107</v>
      </c>
      <c r="I38" s="24" t="s">
        <v>112</v>
      </c>
      <c r="J38" s="24" t="s">
        <v>156</v>
      </c>
      <c r="K38" s="26">
        <v>100</v>
      </c>
      <c r="L38" s="26">
        <v>2023</v>
      </c>
      <c r="M38" s="27">
        <v>30</v>
      </c>
      <c r="N38" s="27">
        <v>20</v>
      </c>
      <c r="O38" s="27">
        <v>20</v>
      </c>
      <c r="P38" s="27">
        <v>30</v>
      </c>
      <c r="Q38" s="28">
        <f t="shared" si="19"/>
        <v>100</v>
      </c>
      <c r="R38" s="29">
        <f t="shared" si="6"/>
        <v>30</v>
      </c>
      <c r="S38" s="29">
        <f t="shared" si="7"/>
        <v>20</v>
      </c>
      <c r="T38" s="30"/>
      <c r="U38" s="30"/>
      <c r="V38" s="31">
        <f t="shared" si="10"/>
        <v>50</v>
      </c>
      <c r="W38" s="32">
        <f t="shared" si="11"/>
        <v>0</v>
      </c>
      <c r="X38" s="32">
        <f t="shared" si="12"/>
        <v>0</v>
      </c>
      <c r="Y38" s="32">
        <f t="shared" si="12"/>
        <v>20</v>
      </c>
      <c r="Z38" s="32">
        <f t="shared" si="12"/>
        <v>30</v>
      </c>
      <c r="AA38" s="32">
        <f t="shared" si="13"/>
        <v>50</v>
      </c>
      <c r="AB38" s="24" t="s">
        <v>150</v>
      </c>
    </row>
    <row r="39" spans="1:28" ht="177" customHeight="1" x14ac:dyDescent="0.15">
      <c r="A39" s="6"/>
      <c r="B39" s="24" t="s">
        <v>196</v>
      </c>
      <c r="C39" s="25" t="s">
        <v>197</v>
      </c>
      <c r="D39" s="38" t="s">
        <v>238</v>
      </c>
      <c r="E39" s="25" t="s">
        <v>198</v>
      </c>
      <c r="F39" s="24" t="s">
        <v>106</v>
      </c>
      <c r="G39" s="24" t="s">
        <v>98</v>
      </c>
      <c r="H39" s="24" t="s">
        <v>107</v>
      </c>
      <c r="I39" s="24" t="s">
        <v>112</v>
      </c>
      <c r="J39" s="24" t="s">
        <v>101</v>
      </c>
      <c r="K39" s="26">
        <v>0</v>
      </c>
      <c r="L39" s="26">
        <v>2023</v>
      </c>
      <c r="M39" s="27">
        <v>25</v>
      </c>
      <c r="N39" s="27">
        <v>25</v>
      </c>
      <c r="O39" s="27">
        <v>25</v>
      </c>
      <c r="P39" s="27">
        <v>25</v>
      </c>
      <c r="Q39" s="28">
        <f t="shared" ref="Q39:Q43" si="20">SUM(M39:P39)</f>
        <v>100</v>
      </c>
      <c r="R39" s="29">
        <f t="shared" si="6"/>
        <v>25</v>
      </c>
      <c r="S39" s="29">
        <f t="shared" si="7"/>
        <v>25</v>
      </c>
      <c r="T39" s="30"/>
      <c r="U39" s="30"/>
      <c r="V39" s="31">
        <f t="shared" ref="V39:V43" si="21">SUM(R39:U39)</f>
        <v>50</v>
      </c>
      <c r="W39" s="32">
        <f t="shared" ref="W39:W43" si="22">M39-R39</f>
        <v>0</v>
      </c>
      <c r="X39" s="32">
        <f t="shared" ref="X39:X43" si="23">N39-S39</f>
        <v>0</v>
      </c>
      <c r="Y39" s="32">
        <f t="shared" ref="Y39:Y43" si="24">O39-T39</f>
        <v>25</v>
      </c>
      <c r="Z39" s="32">
        <f t="shared" ref="Z39:Z43" si="25">P39-U39</f>
        <v>25</v>
      </c>
      <c r="AA39" s="32">
        <f t="shared" ref="AA39:AA43" si="26">SUM(W39:Z39)</f>
        <v>50</v>
      </c>
      <c r="AB39" s="24" t="s">
        <v>215</v>
      </c>
    </row>
    <row r="40" spans="1:28" ht="105" x14ac:dyDescent="0.15">
      <c r="A40" s="6"/>
      <c r="B40" s="24" t="s">
        <v>199</v>
      </c>
      <c r="C40" s="25" t="s">
        <v>200</v>
      </c>
      <c r="D40" s="38" t="s">
        <v>239</v>
      </c>
      <c r="E40" s="25" t="s">
        <v>201</v>
      </c>
      <c r="F40" s="24" t="s">
        <v>106</v>
      </c>
      <c r="G40" s="24" t="s">
        <v>111</v>
      </c>
      <c r="H40" s="24" t="s">
        <v>107</v>
      </c>
      <c r="I40" s="24" t="s">
        <v>112</v>
      </c>
      <c r="J40" s="24" t="s">
        <v>101</v>
      </c>
      <c r="K40" s="26">
        <v>0</v>
      </c>
      <c r="L40" s="26">
        <v>2023</v>
      </c>
      <c r="M40" s="27">
        <v>25</v>
      </c>
      <c r="N40" s="27">
        <v>25</v>
      </c>
      <c r="O40" s="27">
        <v>25</v>
      </c>
      <c r="P40" s="27">
        <v>25</v>
      </c>
      <c r="Q40" s="28">
        <f t="shared" si="20"/>
        <v>100</v>
      </c>
      <c r="R40" s="29">
        <f t="shared" si="6"/>
        <v>25</v>
      </c>
      <c r="S40" s="29">
        <f t="shared" si="7"/>
        <v>25</v>
      </c>
      <c r="T40" s="30"/>
      <c r="U40" s="30"/>
      <c r="V40" s="31">
        <f t="shared" si="21"/>
        <v>50</v>
      </c>
      <c r="W40" s="32">
        <f t="shared" si="22"/>
        <v>0</v>
      </c>
      <c r="X40" s="32">
        <f t="shared" si="23"/>
        <v>0</v>
      </c>
      <c r="Y40" s="32">
        <f t="shared" si="24"/>
        <v>25</v>
      </c>
      <c r="Z40" s="32">
        <f t="shared" si="25"/>
        <v>25</v>
      </c>
      <c r="AA40" s="32">
        <f t="shared" si="26"/>
        <v>50</v>
      </c>
      <c r="AB40" s="24" t="s">
        <v>215</v>
      </c>
    </row>
    <row r="41" spans="1:28" ht="266.25" customHeight="1" x14ac:dyDescent="0.15">
      <c r="A41" s="6"/>
      <c r="B41" s="24" t="s">
        <v>202</v>
      </c>
      <c r="C41" s="24" t="s">
        <v>205</v>
      </c>
      <c r="D41" s="38" t="s">
        <v>240</v>
      </c>
      <c r="E41" s="24" t="s">
        <v>206</v>
      </c>
      <c r="F41" s="24" t="s">
        <v>106</v>
      </c>
      <c r="G41" s="24" t="s">
        <v>111</v>
      </c>
      <c r="H41" s="24" t="s">
        <v>107</v>
      </c>
      <c r="I41" s="24" t="s">
        <v>112</v>
      </c>
      <c r="J41" s="24" t="s">
        <v>101</v>
      </c>
      <c r="K41" s="26">
        <v>0</v>
      </c>
      <c r="L41" s="26">
        <v>2023</v>
      </c>
      <c r="M41" s="27">
        <v>25</v>
      </c>
      <c r="N41" s="27">
        <v>25</v>
      </c>
      <c r="O41" s="27">
        <v>25</v>
      </c>
      <c r="P41" s="27">
        <v>25</v>
      </c>
      <c r="Q41" s="28">
        <f t="shared" si="20"/>
        <v>100</v>
      </c>
      <c r="R41" s="29">
        <f t="shared" si="6"/>
        <v>25</v>
      </c>
      <c r="S41" s="29">
        <f t="shared" si="7"/>
        <v>25</v>
      </c>
      <c r="T41" s="30"/>
      <c r="U41" s="30"/>
      <c r="V41" s="31">
        <f t="shared" si="21"/>
        <v>50</v>
      </c>
      <c r="W41" s="32">
        <f t="shared" si="22"/>
        <v>0</v>
      </c>
      <c r="X41" s="32">
        <f t="shared" si="23"/>
        <v>0</v>
      </c>
      <c r="Y41" s="32">
        <f t="shared" si="24"/>
        <v>25</v>
      </c>
      <c r="Z41" s="32">
        <f t="shared" si="25"/>
        <v>25</v>
      </c>
      <c r="AA41" s="32">
        <f t="shared" si="26"/>
        <v>50</v>
      </c>
      <c r="AB41" s="24" t="s">
        <v>215</v>
      </c>
    </row>
    <row r="42" spans="1:28" ht="135" x14ac:dyDescent="0.15">
      <c r="A42" s="6"/>
      <c r="B42" s="24" t="s">
        <v>203</v>
      </c>
      <c r="C42" s="25" t="s">
        <v>207</v>
      </c>
      <c r="D42" s="38" t="s">
        <v>241</v>
      </c>
      <c r="E42" s="25" t="s">
        <v>208</v>
      </c>
      <c r="F42" s="24" t="s">
        <v>106</v>
      </c>
      <c r="G42" s="24" t="s">
        <v>111</v>
      </c>
      <c r="H42" s="24" t="s">
        <v>107</v>
      </c>
      <c r="I42" s="24" t="s">
        <v>112</v>
      </c>
      <c r="J42" s="24" t="s">
        <v>101</v>
      </c>
      <c r="K42" s="26">
        <v>0</v>
      </c>
      <c r="L42" s="26">
        <v>2023</v>
      </c>
      <c r="M42" s="27">
        <v>25</v>
      </c>
      <c r="N42" s="27">
        <v>25</v>
      </c>
      <c r="O42" s="27">
        <v>25</v>
      </c>
      <c r="P42" s="27">
        <v>25</v>
      </c>
      <c r="Q42" s="28">
        <f t="shared" si="20"/>
        <v>100</v>
      </c>
      <c r="R42" s="29">
        <f t="shared" si="6"/>
        <v>25</v>
      </c>
      <c r="S42" s="29">
        <f t="shared" si="7"/>
        <v>25</v>
      </c>
      <c r="T42" s="30"/>
      <c r="U42" s="30"/>
      <c r="V42" s="31">
        <f t="shared" si="21"/>
        <v>50</v>
      </c>
      <c r="W42" s="32">
        <f t="shared" si="22"/>
        <v>0</v>
      </c>
      <c r="X42" s="32">
        <f t="shared" si="23"/>
        <v>0</v>
      </c>
      <c r="Y42" s="32">
        <f t="shared" si="24"/>
        <v>25</v>
      </c>
      <c r="Z42" s="32">
        <f t="shared" si="25"/>
        <v>25</v>
      </c>
      <c r="AA42" s="32">
        <f t="shared" si="26"/>
        <v>50</v>
      </c>
      <c r="AB42" s="24" t="s">
        <v>215</v>
      </c>
    </row>
    <row r="43" spans="1:28" ht="150" x14ac:dyDescent="0.15">
      <c r="A43" s="6"/>
      <c r="B43" s="24" t="s">
        <v>204</v>
      </c>
      <c r="C43" s="25" t="s">
        <v>209</v>
      </c>
      <c r="D43" s="38" t="s">
        <v>242</v>
      </c>
      <c r="E43" s="25" t="s">
        <v>210</v>
      </c>
      <c r="F43" s="24" t="s">
        <v>106</v>
      </c>
      <c r="G43" s="24" t="s">
        <v>111</v>
      </c>
      <c r="H43" s="24" t="s">
        <v>107</v>
      </c>
      <c r="I43" s="24" t="s">
        <v>112</v>
      </c>
      <c r="J43" s="24" t="s">
        <v>101</v>
      </c>
      <c r="K43" s="26">
        <v>0</v>
      </c>
      <c r="L43" s="26">
        <v>2023</v>
      </c>
      <c r="M43" s="27">
        <v>25</v>
      </c>
      <c r="N43" s="27">
        <v>25</v>
      </c>
      <c r="O43" s="27">
        <v>25</v>
      </c>
      <c r="P43" s="27">
        <v>25</v>
      </c>
      <c r="Q43" s="28">
        <f t="shared" si="20"/>
        <v>100</v>
      </c>
      <c r="R43" s="29">
        <f t="shared" si="6"/>
        <v>25</v>
      </c>
      <c r="S43" s="29">
        <f t="shared" si="7"/>
        <v>25</v>
      </c>
      <c r="T43" s="30"/>
      <c r="U43" s="30"/>
      <c r="V43" s="31">
        <f t="shared" si="21"/>
        <v>50</v>
      </c>
      <c r="W43" s="32">
        <f t="shared" si="22"/>
        <v>0</v>
      </c>
      <c r="X43" s="32">
        <f t="shared" si="23"/>
        <v>0</v>
      </c>
      <c r="Y43" s="32">
        <f t="shared" si="24"/>
        <v>25</v>
      </c>
      <c r="Z43" s="32">
        <f t="shared" si="25"/>
        <v>25</v>
      </c>
      <c r="AA43" s="32">
        <f t="shared" si="26"/>
        <v>50</v>
      </c>
      <c r="AB43" s="24" t="s">
        <v>215</v>
      </c>
    </row>
    <row r="48" spans="1:28" ht="14" x14ac:dyDescent="0.15">
      <c r="C48" s="40" t="s">
        <v>27</v>
      </c>
      <c r="D48" s="40"/>
      <c r="E48" s="40"/>
      <c r="F48" s="12"/>
      <c r="G48" s="12"/>
      <c r="H48" s="12"/>
      <c r="I48" s="12"/>
      <c r="J48" s="12"/>
      <c r="K48" s="12"/>
      <c r="L48" s="12"/>
      <c r="M48" s="12"/>
      <c r="N48" s="12"/>
      <c r="O48" s="12"/>
      <c r="P48" s="12"/>
      <c r="Q48" s="12"/>
      <c r="R48" s="12"/>
      <c r="S48" s="12"/>
      <c r="T48" s="12"/>
      <c r="U48" s="12"/>
      <c r="V48" s="40" t="s">
        <v>28</v>
      </c>
      <c r="W48" s="40"/>
      <c r="X48" s="40"/>
      <c r="Y48" s="40"/>
      <c r="Z48" s="40"/>
      <c r="AA48" s="40"/>
    </row>
    <row r="49" spans="3:27" ht="14" x14ac:dyDescent="0.15">
      <c r="C49" s="41"/>
      <c r="D49" s="41"/>
      <c r="E49" s="41"/>
      <c r="F49" s="12"/>
      <c r="G49" s="12"/>
      <c r="H49" s="12"/>
      <c r="I49" s="12"/>
      <c r="J49" s="12"/>
      <c r="K49" s="12"/>
      <c r="L49" s="12"/>
      <c r="M49" s="12"/>
      <c r="N49" s="12"/>
      <c r="O49" s="12"/>
      <c r="P49" s="12"/>
      <c r="Q49" s="12"/>
      <c r="R49" s="12"/>
      <c r="S49" s="12"/>
      <c r="T49" s="12"/>
      <c r="U49" s="12"/>
      <c r="V49" s="41"/>
      <c r="W49" s="41"/>
      <c r="X49" s="41"/>
      <c r="Y49" s="41"/>
      <c r="Z49" s="41"/>
      <c r="AA49" s="41"/>
    </row>
    <row r="50" spans="3:27" ht="15" customHeight="1" x14ac:dyDescent="0.15">
      <c r="C50" s="42"/>
      <c r="D50" s="42"/>
      <c r="E50" s="42"/>
      <c r="F50" s="12"/>
      <c r="G50" s="12"/>
      <c r="H50" s="12"/>
      <c r="I50" s="12"/>
      <c r="J50" s="12"/>
      <c r="K50" s="12"/>
      <c r="L50" s="12"/>
      <c r="M50" s="12"/>
      <c r="N50" s="12"/>
      <c r="O50" s="12"/>
      <c r="P50" s="12"/>
      <c r="Q50" s="12"/>
      <c r="R50" s="12"/>
      <c r="S50" s="12"/>
      <c r="T50" s="12"/>
      <c r="U50" s="12"/>
      <c r="V50" s="42"/>
      <c r="W50" s="41"/>
      <c r="X50" s="41"/>
      <c r="Y50" s="41"/>
      <c r="Z50" s="41"/>
      <c r="AA50" s="41"/>
    </row>
    <row r="51" spans="3:27" ht="14" x14ac:dyDescent="0.15">
      <c r="C51" s="39"/>
      <c r="D51" s="39"/>
      <c r="E51" s="39"/>
      <c r="F51" s="12"/>
      <c r="G51" s="12"/>
      <c r="H51" s="12"/>
      <c r="I51" s="12"/>
      <c r="J51" s="12"/>
      <c r="K51" s="12"/>
      <c r="L51" s="12"/>
      <c r="M51" s="12"/>
      <c r="N51" s="12"/>
      <c r="O51" s="12"/>
      <c r="P51" s="12"/>
      <c r="Q51" s="12"/>
      <c r="R51" s="12"/>
      <c r="S51" s="12"/>
      <c r="T51" s="12"/>
      <c r="U51" s="12"/>
      <c r="V51" s="39"/>
      <c r="W51" s="39"/>
      <c r="X51" s="39"/>
      <c r="Y51" s="39"/>
      <c r="Z51" s="39"/>
      <c r="AA51" s="39"/>
    </row>
    <row r="52" spans="3:27" ht="14" x14ac:dyDescent="0.15">
      <c r="C52" s="40" t="s">
        <v>211</v>
      </c>
      <c r="D52" s="40"/>
      <c r="E52" s="40"/>
      <c r="F52" s="12"/>
      <c r="G52" s="12"/>
      <c r="H52" s="12"/>
      <c r="I52" s="12"/>
      <c r="J52" s="12"/>
      <c r="K52" s="12"/>
      <c r="L52" s="12"/>
      <c r="M52" s="12"/>
      <c r="N52" s="12"/>
      <c r="O52" s="12"/>
      <c r="P52" s="12"/>
      <c r="Q52" s="12"/>
      <c r="R52" s="12"/>
      <c r="S52" s="12"/>
      <c r="T52" s="12"/>
      <c r="U52" s="12"/>
      <c r="V52" s="40" t="s">
        <v>213</v>
      </c>
      <c r="W52" s="40"/>
      <c r="X52" s="40"/>
      <c r="Y52" s="40"/>
      <c r="Z52" s="40"/>
      <c r="AA52" s="40"/>
    </row>
    <row r="53" spans="3:27" ht="14" x14ac:dyDescent="0.15">
      <c r="C53" s="40" t="s">
        <v>212</v>
      </c>
      <c r="D53" s="40"/>
      <c r="E53" s="40"/>
      <c r="F53" s="12"/>
      <c r="G53" s="12"/>
      <c r="H53" s="12"/>
      <c r="I53" s="12"/>
      <c r="J53" s="12"/>
      <c r="K53" s="12"/>
      <c r="L53" s="12"/>
      <c r="M53" s="12"/>
      <c r="N53" s="12"/>
      <c r="O53" s="12"/>
      <c r="P53" s="12"/>
      <c r="Q53" s="12"/>
      <c r="R53" s="12"/>
      <c r="S53" s="12"/>
      <c r="T53" s="12"/>
      <c r="U53" s="12"/>
      <c r="V53" s="40" t="s">
        <v>214</v>
      </c>
      <c r="W53" s="40"/>
      <c r="X53" s="40"/>
      <c r="Y53" s="40"/>
      <c r="Z53" s="40"/>
      <c r="AA53" s="40"/>
    </row>
    <row r="54" spans="3:27" ht="14" x14ac:dyDescent="0.15">
      <c r="C54" s="40"/>
      <c r="D54" s="40"/>
      <c r="E54" s="40"/>
      <c r="F54" s="12"/>
      <c r="G54" s="12"/>
      <c r="H54" s="12"/>
      <c r="I54" s="12"/>
      <c r="J54" s="12"/>
      <c r="K54" s="12"/>
      <c r="L54" s="12"/>
      <c r="M54" s="12"/>
      <c r="N54" s="12"/>
      <c r="O54" s="12"/>
      <c r="P54" s="12"/>
      <c r="Q54" s="12"/>
      <c r="R54" s="12"/>
      <c r="S54" s="12"/>
      <c r="T54" s="12"/>
      <c r="U54" s="12"/>
      <c r="V54" s="40"/>
      <c r="W54" s="40"/>
      <c r="X54" s="40"/>
      <c r="Y54" s="40"/>
      <c r="Z54" s="40"/>
      <c r="AA54" s="40"/>
    </row>
  </sheetData>
  <mergeCells count="56">
    <mergeCell ref="C53:E53"/>
    <mergeCell ref="C54:E54"/>
    <mergeCell ref="V53:AA53"/>
    <mergeCell ref="V54:AA54"/>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51:E51"/>
    <mergeCell ref="V51:AA51"/>
    <mergeCell ref="C52:E52"/>
    <mergeCell ref="V52:AA52"/>
    <mergeCell ref="C48:E48"/>
    <mergeCell ref="V48:AA48"/>
    <mergeCell ref="C49:E49"/>
    <mergeCell ref="V49:AA49"/>
    <mergeCell ref="C50:E50"/>
    <mergeCell ref="V50:AA50"/>
  </mergeCells>
  <phoneticPr fontId="12" type="noConversion"/>
  <printOptions horizontalCentered="1"/>
  <pageMargins left="0.196850393700787" right="0.80685039400000003" top="0.39370078740157499" bottom="0.39370078740157499" header="0.31496062992126" footer="0.31496062992126"/>
  <pageSetup paperSize="5" scale="55" fitToHeight="0"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 type="list" allowBlank="1" showInputMessage="1" showErrorMessage="1" error="Elija un valor de la lista" prompt="Seleccione un valor de la lista" xr:uid="{39731A41-9486-438D-B291-E76C8184A3C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8203-1316-48DA-A6E6-6474158B69C4}">
  <dimension ref="A1:E28"/>
  <sheetViews>
    <sheetView workbookViewId="0">
      <selection activeCell="A18" sqref="A18"/>
    </sheetView>
  </sheetViews>
  <sheetFormatPr baseColWidth="10" defaultColWidth="11.5" defaultRowHeight="15" x14ac:dyDescent="0.15"/>
  <cols>
    <col min="1" max="1" width="79.5" style="13" bestFit="1" customWidth="1"/>
    <col min="2" max="2" width="3.5" style="13" customWidth="1"/>
    <col min="3" max="3" width="82" style="13" bestFit="1" customWidth="1"/>
    <col min="4" max="4" width="3.6640625" style="13" customWidth="1"/>
    <col min="5" max="5" width="21.83203125" style="13" bestFit="1" customWidth="1"/>
    <col min="6" max="16384" width="11.5" style="13"/>
  </cols>
  <sheetData>
    <row r="1" spans="1:5" x14ac:dyDescent="0.15">
      <c r="A1" s="13" t="s">
        <v>29</v>
      </c>
      <c r="C1" s="14" t="s">
        <v>73</v>
      </c>
      <c r="E1" s="13" t="s">
        <v>88</v>
      </c>
    </row>
    <row r="2" spans="1:5" x14ac:dyDescent="0.15">
      <c r="A2" s="13" t="s">
        <v>30</v>
      </c>
      <c r="C2" s="14" t="s">
        <v>74</v>
      </c>
      <c r="E2" s="13" t="s">
        <v>89</v>
      </c>
    </row>
    <row r="3" spans="1:5" x14ac:dyDescent="0.15">
      <c r="A3" s="13" t="s">
        <v>31</v>
      </c>
      <c r="C3" s="14" t="s">
        <v>75</v>
      </c>
      <c r="E3" s="13" t="s">
        <v>90</v>
      </c>
    </row>
    <row r="4" spans="1:5" x14ac:dyDescent="0.15">
      <c r="A4" s="13" t="s">
        <v>32</v>
      </c>
      <c r="C4" s="14" t="s">
        <v>76</v>
      </c>
      <c r="E4" s="13" t="s">
        <v>91</v>
      </c>
    </row>
    <row r="5" spans="1:5" x14ac:dyDescent="0.15">
      <c r="A5" s="13" t="s">
        <v>33</v>
      </c>
      <c r="C5" s="14" t="s">
        <v>77</v>
      </c>
    </row>
    <row r="6" spans="1:5" x14ac:dyDescent="0.15">
      <c r="A6" s="13" t="s">
        <v>34</v>
      </c>
      <c r="C6" s="14" t="s">
        <v>78</v>
      </c>
    </row>
    <row r="7" spans="1:5" x14ac:dyDescent="0.15">
      <c r="A7" s="13" t="s">
        <v>35</v>
      </c>
      <c r="C7" s="14" t="s">
        <v>79</v>
      </c>
    </row>
    <row r="8" spans="1:5" x14ac:dyDescent="0.15">
      <c r="A8" s="13" t="s">
        <v>36</v>
      </c>
      <c r="C8" s="14" t="s">
        <v>80</v>
      </c>
    </row>
    <row r="9" spans="1:5" x14ac:dyDescent="0.15">
      <c r="A9" s="13" t="s">
        <v>37</v>
      </c>
      <c r="C9" s="14" t="s">
        <v>81</v>
      </c>
    </row>
    <row r="10" spans="1:5" x14ac:dyDescent="0.15">
      <c r="A10" s="13" t="s">
        <v>38</v>
      </c>
      <c r="C10" s="14" t="s">
        <v>57</v>
      </c>
    </row>
    <row r="11" spans="1:5" x14ac:dyDescent="0.15">
      <c r="A11" s="13" t="s">
        <v>39</v>
      </c>
      <c r="C11" s="14" t="s">
        <v>58</v>
      </c>
    </row>
    <row r="12" spans="1:5" x14ac:dyDescent="0.15">
      <c r="A12" s="13" t="s">
        <v>40</v>
      </c>
      <c r="C12" s="14" t="s">
        <v>59</v>
      </c>
    </row>
    <row r="13" spans="1:5" x14ac:dyDescent="0.15">
      <c r="A13" s="13" t="s">
        <v>41</v>
      </c>
      <c r="C13" s="13" t="s">
        <v>60</v>
      </c>
    </row>
    <row r="14" spans="1:5" x14ac:dyDescent="0.15">
      <c r="A14" s="13" t="s">
        <v>42</v>
      </c>
      <c r="C14" s="13" t="s">
        <v>61</v>
      </c>
    </row>
    <row r="15" spans="1:5" x14ac:dyDescent="0.15">
      <c r="A15" s="13" t="s">
        <v>43</v>
      </c>
      <c r="C15" s="13" t="s">
        <v>62</v>
      </c>
    </row>
    <row r="16" spans="1:5" x14ac:dyDescent="0.15">
      <c r="A16" s="13" t="s">
        <v>44</v>
      </c>
      <c r="C16" s="13" t="s">
        <v>63</v>
      </c>
    </row>
    <row r="17" spans="1:3" x14ac:dyDescent="0.15">
      <c r="A17" s="13" t="s">
        <v>45</v>
      </c>
      <c r="C17" s="13" t="s">
        <v>64</v>
      </c>
    </row>
    <row r="18" spans="1:3" x14ac:dyDescent="0.15">
      <c r="A18" s="13" t="s">
        <v>46</v>
      </c>
      <c r="C18" s="13" t="s">
        <v>65</v>
      </c>
    </row>
    <row r="19" spans="1:3" x14ac:dyDescent="0.15">
      <c r="A19" s="13" t="s">
        <v>47</v>
      </c>
      <c r="C19" s="13" t="s">
        <v>66</v>
      </c>
    </row>
    <row r="20" spans="1:3" x14ac:dyDescent="0.15">
      <c r="A20" s="13" t="s">
        <v>48</v>
      </c>
      <c r="C20" s="13" t="s">
        <v>67</v>
      </c>
    </row>
    <row r="21" spans="1:3" x14ac:dyDescent="0.15">
      <c r="A21" s="13" t="s">
        <v>49</v>
      </c>
      <c r="C21" s="13" t="s">
        <v>68</v>
      </c>
    </row>
    <row r="22" spans="1:3" x14ac:dyDescent="0.15">
      <c r="A22" s="13" t="s">
        <v>50</v>
      </c>
      <c r="C22" s="13" t="s">
        <v>82</v>
      </c>
    </row>
    <row r="23" spans="1:3" x14ac:dyDescent="0.15">
      <c r="A23" s="13" t="s">
        <v>51</v>
      </c>
      <c r="C23" s="13" t="s">
        <v>83</v>
      </c>
    </row>
    <row r="24" spans="1:3" x14ac:dyDescent="0.15">
      <c r="A24" s="13" t="s">
        <v>52</v>
      </c>
      <c r="C24" s="13" t="s">
        <v>84</v>
      </c>
    </row>
    <row r="25" spans="1:3" x14ac:dyDescent="0.15">
      <c r="A25" s="13" t="s">
        <v>53</v>
      </c>
      <c r="C25" s="13" t="s">
        <v>85</v>
      </c>
    </row>
    <row r="26" spans="1:3" x14ac:dyDescent="0.15">
      <c r="A26" s="13" t="s">
        <v>54</v>
      </c>
      <c r="C26" s="13" t="s">
        <v>86</v>
      </c>
    </row>
    <row r="27" spans="1:3" x14ac:dyDescent="0.15">
      <c r="A27" s="13" t="s">
        <v>55</v>
      </c>
      <c r="C27" s="13" t="s">
        <v>87</v>
      </c>
    </row>
    <row r="28" spans="1:3" x14ac:dyDescent="0.15">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Informe Trimestral</vt:lpstr>
      <vt:lpstr>Catálogos</vt:lpstr>
      <vt:lpstr>'Informe Trimestral'!Print_Titles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Rogelio Ballesteros Cruz</cp:lastModifiedBy>
  <cp:lastPrinted>2024-04-03T18:29:28Z</cp:lastPrinted>
  <dcterms:created xsi:type="dcterms:W3CDTF">2023-03-14T18:09:27Z</dcterms:created>
  <dcterms:modified xsi:type="dcterms:W3CDTF">2024-06-18T19:03:46Z</dcterms:modified>
</cp:coreProperties>
</file>