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 INFORME TRIMESTRAL IMPLAN\3ER. TRIMESTRE CORREGIDO\EDITABLES\"/>
    </mc:Choice>
  </mc:AlternateContent>
  <xr:revisionPtr revIDLastSave="0" documentId="13_ncr:1_{807D98AA-DE31-4468-8312-DF8A2B8B4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1" l="1"/>
  <c r="Z17" i="1" l="1"/>
  <c r="Y17" i="1"/>
  <c r="X17" i="1"/>
  <c r="V17" i="1"/>
  <c r="W17" i="1"/>
  <c r="Q17" i="1"/>
  <c r="AA17" i="1" l="1"/>
  <c r="Z13" i="1"/>
  <c r="Y13" i="1"/>
  <c r="X13" i="1"/>
  <c r="W13" i="1"/>
  <c r="V13" i="1"/>
  <c r="Q13" i="1"/>
  <c r="Z12" i="1"/>
  <c r="Y12" i="1"/>
  <c r="X12" i="1"/>
  <c r="W12" i="1"/>
  <c r="Q12" i="1"/>
  <c r="AA13" i="1" l="1"/>
  <c r="AA12" i="1"/>
  <c r="X14" i="1"/>
  <c r="W16" i="1" l="1"/>
  <c r="X16" i="1"/>
  <c r="Y16" i="1"/>
  <c r="Z16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W28" i="1"/>
  <c r="X28" i="1"/>
  <c r="Y28" i="1"/>
  <c r="Z28" i="1"/>
  <c r="W29" i="1"/>
  <c r="X29" i="1"/>
  <c r="Y29" i="1"/>
  <c r="Z29" i="1"/>
  <c r="W30" i="1"/>
  <c r="X30" i="1"/>
  <c r="Y30" i="1"/>
  <c r="Z30" i="1"/>
  <c r="W31" i="1"/>
  <c r="X31" i="1"/>
  <c r="Y31" i="1"/>
  <c r="Z31" i="1"/>
  <c r="W32" i="1"/>
  <c r="X32" i="1"/>
  <c r="Y32" i="1"/>
  <c r="Z32" i="1"/>
  <c r="X15" i="1"/>
  <c r="Y15" i="1"/>
  <c r="Z15" i="1"/>
  <c r="W15" i="1"/>
  <c r="Z14" i="1"/>
  <c r="Y14" i="1"/>
  <c r="W14" i="1"/>
  <c r="V16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15" i="1"/>
  <c r="V14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15" i="1"/>
  <c r="Q14" i="1"/>
  <c r="AA15" i="1" l="1"/>
  <c r="AA26" i="1"/>
  <c r="AA31" i="1"/>
  <c r="AA29" i="1"/>
  <c r="AA27" i="1"/>
  <c r="AA25" i="1"/>
  <c r="AA23" i="1"/>
  <c r="AA21" i="1"/>
  <c r="AA19" i="1"/>
  <c r="AA16" i="1"/>
  <c r="AA30" i="1"/>
  <c r="AA32" i="1"/>
  <c r="AA28" i="1"/>
  <c r="AA24" i="1"/>
  <c r="AA22" i="1"/>
  <c r="AA20" i="1"/>
  <c r="AA18" i="1"/>
  <c r="AA14" i="1"/>
</calcChain>
</file>

<file path=xl/sharedStrings.xml><?xml version="1.0" encoding="utf-8"?>
<sst xmlns="http://schemas.openxmlformats.org/spreadsheetml/2006/main" count="318" uniqueCount="192">
  <si>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</si>
  <si>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</si>
  <si>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</si>
  <si>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</si>
  <si>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</si>
  <si>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</si>
  <si>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</si>
  <si>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</si>
  <si>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</si>
  <si>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</si>
  <si>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</si>
  <si>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</si>
  <si>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</si>
  <si>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</si>
  <si>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</si>
  <si>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</si>
  <si>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</si>
  <si>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</si>
  <si>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</si>
  <si>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</si>
  <si>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</si>
  <si>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</si>
  <si>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</si>
  <si>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</si>
  <si>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</si>
  <si>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</si>
  <si>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</si>
  <si>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</si>
  <si>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</si>
  <si>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</si>
  <si>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</si>
  <si>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</si>
  <si>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</si>
  <si>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</si>
  <si>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</si>
  <si>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</si>
  <si>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</si>
  <si>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</si>
  <si>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</si>
  <si>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</si>
  <si>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</si>
  <si>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</si>
  <si>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</si>
  <si>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</si>
  <si>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</si>
  <si>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</si>
  <si>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</si>
  <si>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</si>
  <si>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</si>
  <si>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</si>
  <si>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</si>
  <si>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</si>
  <si>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</si>
  <si>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</si>
  <si>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</si>
  <si>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</si>
  <si>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</si>
  <si>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</si>
  <si>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</si>
  <si>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</si>
  <si>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</si>
  <si>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</si>
  <si>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</si>
  <si>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</si>
  <si>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</si>
  <si>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</si>
  <si>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</si>
  <si>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</si>
  <si>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</si>
  <si>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</si>
  <si>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</si>
  <si>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</si>
  <si>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</si>
  <si>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</si>
  <si>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</si>
  <si>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</si>
  <si>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</si>
  <si>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</si>
  <si>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</si>
  <si>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</si>
  <si>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</si>
  <si>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</si>
  <si>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</si>
  <si>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</si>
  <si>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</si>
  <si>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</si>
  <si>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</si>
  <si>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</si>
  <si>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</si>
  <si>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</si>
  <si>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</si>
  <si>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</si>
  <si>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</si>
  <si>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Eficacia</t>
  </si>
  <si>
    <t>Trimestral</t>
  </si>
  <si>
    <t>Ascendente</t>
  </si>
  <si>
    <t>COMPONENTE 2</t>
  </si>
  <si>
    <t>ACTIVIDAD 2.1</t>
  </si>
  <si>
    <t>ACTIVIDAD 2.2</t>
  </si>
  <si>
    <t>COMPONENTE 1</t>
  </si>
  <si>
    <t>ACTIVIDAD 1.1</t>
  </si>
  <si>
    <t>ACTIVIDAD 1.2</t>
  </si>
  <si>
    <t>Mide el número de obras de espacios publicos contratadas</t>
  </si>
  <si>
    <t>Mide el número de proyectos elaborados para la construcción de la red de alcantarillado, drenaje sanitario y pluvial.</t>
  </si>
  <si>
    <t>COMPONENTE 3</t>
  </si>
  <si>
    <t>ACTIVIDAD 3.1</t>
  </si>
  <si>
    <t>ACTIVIDAD 3.2</t>
  </si>
  <si>
    <t>Mide el número proyectos elaborados de red de agua potable</t>
  </si>
  <si>
    <t>COMPONENTE 4</t>
  </si>
  <si>
    <t>ACTIVIDAD 4.1</t>
  </si>
  <si>
    <t>ACTIVIDAD 4.2</t>
  </si>
  <si>
    <t>Mide el número de proyectos de infraestructura educativa municipal</t>
  </si>
  <si>
    <t>COMPONENTE 5</t>
  </si>
  <si>
    <t>ACTIVIDAD 5.1</t>
  </si>
  <si>
    <t>ACTIVIDAD 5.2</t>
  </si>
  <si>
    <t>Mide el número de obras de rehabilitación de urbanización ejecutadas</t>
  </si>
  <si>
    <t>COMPONENTE 6</t>
  </si>
  <si>
    <t>ACTIVIDAD 6.1</t>
  </si>
  <si>
    <t>ACTIVIDAD 6.2</t>
  </si>
  <si>
    <t>Mide el número de proyectos elaborados para la electrificación urbana.</t>
  </si>
  <si>
    <t>Mide el número de obras ejecutadas de rehabilitación de electrificación urbana</t>
  </si>
  <si>
    <t>FIN</t>
  </si>
  <si>
    <t>PROPÓSITO</t>
  </si>
  <si>
    <t>Mide el número de obras de infraestructura realizada mediante una Inversión Pública Urbana eficiente.</t>
  </si>
  <si>
    <t>Estratégico</t>
  </si>
  <si>
    <t>Anual</t>
  </si>
  <si>
    <t>Mide el número de ciudadanos beneficiados con obras de inversión pública urbana eficiente.</t>
  </si>
  <si>
    <t>Mide el número de obras de infraestructura en espacios públicos realizadas en el Municipio de Oaxaca de Juárez.</t>
  </si>
  <si>
    <t>De gestión</t>
  </si>
  <si>
    <t>Mide el  número de proyectos para la infraestructura de espacios públicos elaborados</t>
  </si>
  <si>
    <t>Mensual</t>
  </si>
  <si>
    <t>Mide el número de obras de infraestructura de alcantarillado, drenaje sanitario o pluvial en el Municipio de Oaxaca de Juárez.</t>
  </si>
  <si>
    <t>Mide el número de obras de Construcción de la red de drenaje sanitario o pluvial y alcantarillado ejecutadas.</t>
  </si>
  <si>
    <t>Mide el número de obras de red de agua potable realizadas en el Municipio de Oaxaca de Juárez.</t>
  </si>
  <si>
    <t xml:space="preserve">Mide el número de metros lineales de de red de agua potable ejecutados en el Municipio de Oaxaca de Juarez.  </t>
  </si>
  <si>
    <t>Mide el número de  obras de infraestructura educativa municipal realizadas en el Municipio de Oaxaca de Juárez.</t>
  </si>
  <si>
    <t xml:space="preserve">Mide el número de metros cuadrados de infraestructura educativa municipal ejecutados en el Municipio de Oaxaca de Juárez.  </t>
  </si>
  <si>
    <t>Mide el número de obras de urbanización realizadas en el Municipio de Oaxaca de Juárez.</t>
  </si>
  <si>
    <t>Mide el número de obras de bacheo en vialidades públicas  que se ejecutan en el Municipio de Oaxaca de Juarez.</t>
  </si>
  <si>
    <t>Mide el número de obras de electrificación urbana realizadas en el Municipio de Oaxaca de Juárez.</t>
  </si>
  <si>
    <t>Información proporcionada por el Departamento de Proyectos y el Departameto de Expedientes Técnicos, Dependiente de la Dirección de Contratación, Seguimiento y Control de Obra Pública.</t>
  </si>
  <si>
    <t>5. Infraestructura física y desarrollo urbano
6. Bienestar y desarrollo social</t>
  </si>
  <si>
    <t>5.5 Impulsar el desarrollo de la obra pública municipal con criterios de eficacia, eficiencia, transparencia, rendición de cuentas y perspectiva de género.
6.1 Contribuir a la reducción del rezago educativo en el municipio de manera inclusiva</t>
  </si>
  <si>
    <t>(Número de obras de infraestructura Urbana realizadas /Número de obras de infraestrucura urbana programadas) *100</t>
  </si>
  <si>
    <t>(Número de ciudadanos beneficiados con obras de inversión pública urbana realizadas /número de ciudadanos beneficiados con obras de inversión pública urbana programadas) *100</t>
  </si>
  <si>
    <t>(Número de obras de infraestructura en espacios públicos realizadas /Número de obras de infraestructura en espacios públicos programadas) *100</t>
  </si>
  <si>
    <t>(Número de proyectos de espacios públicos elaborados/Número de proyectos de espacios públicos aprobados)*100</t>
  </si>
  <si>
    <t>(Número de obras de espacios publicos contratadas/Número de obras de espacios publicos aprobadas)*100</t>
  </si>
  <si>
    <t>ACTIVIDAD 1.3</t>
  </si>
  <si>
    <t>Mide el número de obras para la infraestructura de espacios públicos ejecutadas y supervisadas en el Municipio de Oaxaca de Juarez</t>
  </si>
  <si>
    <t>(Número de obras para la infraestructura de espacios públicos realizadas/ número de obras para la infraestructura de espacios públicos  programadas)*100</t>
  </si>
  <si>
    <t>(Número de obras de infraestructura de alcantarillado, drenaje sanitario o pluvial  realizadas /Número de obras de infraestructura de alcantarillado, drenaje sanitario o pluvial  realizadas ejecutadas) *100</t>
  </si>
  <si>
    <t>(Número de proyectos elaborados/número de proyectos aprobados)*100</t>
  </si>
  <si>
    <t xml:space="preserve">(Número de obras  Construídas / Número de obras de aprobadas)*100 </t>
  </si>
  <si>
    <t>(Número de obras de red de agua potable realizadas/Número de obras de red de agua potable programadas) *100</t>
  </si>
  <si>
    <t>(Número proyectos elaborados /Número proyectos aprobados)*100</t>
  </si>
  <si>
    <t>(Número de  obras de infraestructura educativa municipal realizadas /Número de  obras de infraestructura educativa municipal programadas)*100</t>
  </si>
  <si>
    <t>(Número de metros lineales de red de agua potable realizados/ número de metros lineales de red de agua potablel programados)*100</t>
  </si>
  <si>
    <t>(Número de proyectos ejecutados/Número de proyectos aprobados)*100</t>
  </si>
  <si>
    <t>(Número de metros cuadrados de infraestructura educativa municipal realizados/ número de metros cuadrados de infraestructura educativa municipal programados)*100</t>
  </si>
  <si>
    <t>(Número de obras de urbanización realizadas /número de obras de urbanización programadas)*100</t>
  </si>
  <si>
    <t>(Número de obras de urbanización rehabilitadas /Número de obras de urbanización aprobadas)*100</t>
  </si>
  <si>
    <t>(Número de obras de bacheo en vialidades públicas realizadas/ número de obras de bacheo en vialidades públicas programadas)*100</t>
  </si>
  <si>
    <t>(Número de obras de electrificación urbana realizadas /número de obras de electrificación urbana programadas)*100</t>
  </si>
  <si>
    <t>(Número proyectos de electrificación urbana elaborados /Número proyectos de electrificación urbana aprobados)*100</t>
  </si>
  <si>
    <t>(Número de obras de rehabilitación de electrificación urbana ejecutadas / número de obras de rehabilitación de electrificación urbana aprobadas)*100</t>
  </si>
  <si>
    <t xml:space="preserve">Mtra. Yvonne Denisse Arandia Valencia 
Secretaria de Obras Públicas y Desarrollo Urbano
</t>
  </si>
  <si>
    <t>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</si>
  <si>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y Obra Contratada perteneciente a la Dirección de Obras Públicas y Mantenimiento.</t>
  </si>
  <si>
    <t>Información proporcionada por el Departamento de Proyectos y el Departameto de Expedientes Técnicos, Dependiente de la Dirección de Contratación, Seguimiento y Control de Obra Pública.; Información proporciona por el Departamento de construcción de Obra por Administracion Directa perteneciente a la Dirección de Obras Públicas y Mantenimiento.</t>
  </si>
  <si>
    <t xml:space="preserve">C. Domingo Pérez Castro
 ENLACE IMPLAN
</t>
  </si>
  <si>
    <t>Porcentaje de estrategias de infraestructura de espacios públicos, sistema de alcantarillado, drenaje sanitario o pluvial, agua potable, educativa, urbanización y electrificación realizadas</t>
  </si>
  <si>
    <t>Porcentaje de ciudadanos beneficiados con acciones de inversión pública urbana.</t>
  </si>
  <si>
    <t>'Porcentaje de obras de infraestructura en espacios públicos ejecutadas.</t>
  </si>
  <si>
    <t>Porcentaje de proyectos para infraestructura en espacios públicos elaborados</t>
  </si>
  <si>
    <t>Porcentaje de obras para la infraestructura  en espacios públicos contratadas</t>
  </si>
  <si>
    <t>Porcentaje de obras para la infraestructura de espacios públicos ejecutadas y supervisadas.</t>
  </si>
  <si>
    <t>'Porcentaje de obras de infraestructura de alcantarillado, drenaje sanitario o pluvial ejecutadas.</t>
  </si>
  <si>
    <t>'Porcentaje de proyectos para infraestructura de la red de alcantarillado, drenaje sanitario o pluvial elaborados</t>
  </si>
  <si>
    <t>'Porcentaje de obras de red de agua potable ejecutadas</t>
  </si>
  <si>
    <t>'Porcentaje de proyectos de construcción de red de agua potable elaborados</t>
  </si>
  <si>
    <t>Porcentaje de metros lineales de red de agua potable ejecutados</t>
  </si>
  <si>
    <t>'Porcentaje de obras de infraestructura educativa municipal ejecutadas</t>
  </si>
  <si>
    <t>'Porcentaje de proyectos de infraestructura educativa municipal elaborados</t>
  </si>
  <si>
    <t>Porcentaje de metros cuadrados de infraestructura educativa municipal ejecutados</t>
  </si>
  <si>
    <t>'Porcentaje de obras de urbanización ejecutadas</t>
  </si>
  <si>
    <t>'Porcentaje de proyectos de urbanización elaborados</t>
  </si>
  <si>
    <t>Porcentaje de acciones de bacheo en vialidades públicas realizadas</t>
  </si>
  <si>
    <t>'Porcentaje de obras de electrificación urbana ejecutadas</t>
  </si>
  <si>
    <t>'Porcentaje de proyectos electrificación urbana elaborados</t>
  </si>
  <si>
    <t>'Porcentaje de infraestructura de electrificación urbana construida</t>
  </si>
  <si>
    <t>'Porcentaje de metros lineales de red de alcantarillado, drenaje sanitario o pluvial construidos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</si>
</sst>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quotePrefix="1" applyFont="1" applyFill="1" applyBorder="1" applyAlignment="1">
      <alignment horizontal="center" vertical="center" wrapText="1"/>
    </xf>
    <xf numFmtId="3" fontId="5" fillId="15" borderId="1" xfId="0" applyNumberFormat="1" applyFont="1" applyFill="1" applyBorder="1" applyAlignment="1">
      <alignment horizontal="center" vertical="center"/>
    </xf>
    <xf numFmtId="1" fontId="5" fillId="15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1" fontId="8" fillId="14" borderId="1" xfId="0" applyNumberFormat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quotePrefix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0"/>
  <sheetViews>
    <sheetView tabSelected="1" view="pageBreakPreview" zoomScale="90" zoomScaleNormal="98" zoomScaleSheetLayoutView="90" workbookViewId="0">
      <selection activeCell="B12" sqref="B12:AB3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49" t="s">
        <v>72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pans="1:28" ht="18" customHeight="1" x14ac:dyDescent="0.2">
      <c r="A2" s="4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2.75" customHeight="1" x14ac:dyDescent="0.2">
      <c r="A3" s="4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x14ac:dyDescent="0.2">
      <c r="A4" s="4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s="2" customFormat="1" ht="18" customHeight="1" x14ac:dyDescent="0.15">
      <c r="A5" s="5"/>
      <c r="B5" s="50" t="s">
        <v>0</v>
      </c>
      <c r="C5" s="50"/>
      <c r="D5" s="44" t="s">
        <v>31</v>
      </c>
      <c r="E5" s="45"/>
      <c r="F5" s="45"/>
      <c r="G5" s="45"/>
      <c r="H5" s="45"/>
      <c r="I5" s="45"/>
      <c r="J5" s="45"/>
      <c r="K5" s="11" t="s">
        <v>69</v>
      </c>
      <c r="L5" s="5"/>
      <c r="M5" s="51" t="s">
        <v>1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s="2" customFormat="1" ht="42" customHeight="1" x14ac:dyDescent="0.2">
      <c r="A6" s="5"/>
      <c r="B6" s="52" t="s">
        <v>2</v>
      </c>
      <c r="C6" s="53"/>
      <c r="D6" s="44" t="s">
        <v>87</v>
      </c>
      <c r="E6" s="45"/>
      <c r="F6" s="45"/>
      <c r="G6" s="45"/>
      <c r="H6" s="45"/>
      <c r="I6" s="45"/>
      <c r="J6" s="45"/>
      <c r="K6" s="11" t="s">
        <v>69</v>
      </c>
      <c r="L6" s="5"/>
      <c r="M6" s="46" t="s">
        <v>3</v>
      </c>
      <c r="N6" s="46"/>
      <c r="O6" s="54" t="s">
        <v>141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59.25" customHeight="1" x14ac:dyDescent="0.15">
      <c r="A7" s="5"/>
      <c r="B7" s="42" t="s">
        <v>4</v>
      </c>
      <c r="C7" s="43"/>
      <c r="D7" s="44" t="s">
        <v>90</v>
      </c>
      <c r="E7" s="45"/>
      <c r="F7" s="45"/>
      <c r="G7" s="45"/>
      <c r="H7" s="45"/>
      <c r="I7" s="45"/>
      <c r="J7" s="45"/>
      <c r="K7" s="11" t="s">
        <v>69</v>
      </c>
      <c r="L7" s="5"/>
      <c r="M7" s="46" t="s">
        <v>5</v>
      </c>
      <c r="N7" s="46"/>
      <c r="O7" s="47" t="s">
        <v>142</v>
      </c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1" t="s">
        <v>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2" t="s">
        <v>7</v>
      </c>
      <c r="N9" s="32"/>
      <c r="O9" s="32"/>
      <c r="P9" s="32"/>
      <c r="Q9" s="32"/>
      <c r="R9" s="33" t="s">
        <v>8</v>
      </c>
      <c r="S9" s="33"/>
      <c r="T9" s="33"/>
      <c r="U9" s="33"/>
      <c r="V9" s="33"/>
      <c r="W9" s="34" t="s">
        <v>71</v>
      </c>
      <c r="X9" s="34"/>
      <c r="Y9" s="34"/>
      <c r="Z9" s="34"/>
      <c r="AA9" s="34"/>
      <c r="AB9" s="35" t="s">
        <v>9</v>
      </c>
    </row>
    <row r="10" spans="1:28" s="3" customFormat="1" ht="13.5" customHeight="1" x14ac:dyDescent="0.15">
      <c r="A10" s="6"/>
      <c r="B10" s="36" t="s">
        <v>10</v>
      </c>
      <c r="C10" s="38" t="s">
        <v>11</v>
      </c>
      <c r="D10" s="38" t="s">
        <v>12</v>
      </c>
      <c r="E10" s="38" t="s">
        <v>13</v>
      </c>
      <c r="F10" s="36" t="s">
        <v>14</v>
      </c>
      <c r="G10" s="38" t="s">
        <v>15</v>
      </c>
      <c r="H10" s="38" t="s">
        <v>16</v>
      </c>
      <c r="I10" s="36" t="s">
        <v>17</v>
      </c>
      <c r="J10" s="36" t="s">
        <v>18</v>
      </c>
      <c r="K10" s="40" t="s">
        <v>19</v>
      </c>
      <c r="L10" s="41"/>
      <c r="M10" s="23" t="s">
        <v>20</v>
      </c>
      <c r="N10" s="23" t="s">
        <v>21</v>
      </c>
      <c r="O10" s="23" t="s">
        <v>22</v>
      </c>
      <c r="P10" s="23" t="s">
        <v>23</v>
      </c>
      <c r="Q10" s="23" t="s">
        <v>70</v>
      </c>
      <c r="R10" s="27" t="s">
        <v>20</v>
      </c>
      <c r="S10" s="27" t="s">
        <v>21</v>
      </c>
      <c r="T10" s="27" t="s">
        <v>22</v>
      </c>
      <c r="U10" s="27" t="s">
        <v>23</v>
      </c>
      <c r="V10" s="27" t="s">
        <v>70</v>
      </c>
      <c r="W10" s="29" t="s">
        <v>20</v>
      </c>
      <c r="X10" s="29" t="s">
        <v>21</v>
      </c>
      <c r="Y10" s="29" t="s">
        <v>22</v>
      </c>
      <c r="Z10" s="29" t="s">
        <v>23</v>
      </c>
      <c r="AA10" s="24" t="s">
        <v>24</v>
      </c>
      <c r="AB10" s="35"/>
    </row>
    <row r="11" spans="1:28" s="3" customFormat="1" ht="13.5" customHeight="1" x14ac:dyDescent="0.15">
      <c r="A11" s="6"/>
      <c r="B11" s="37"/>
      <c r="C11" s="39"/>
      <c r="D11" s="39"/>
      <c r="E11" s="39"/>
      <c r="F11" s="39"/>
      <c r="G11" s="39"/>
      <c r="H11" s="39"/>
      <c r="I11" s="37"/>
      <c r="J11" s="37"/>
      <c r="K11" s="7" t="s">
        <v>25</v>
      </c>
      <c r="L11" s="7" t="s">
        <v>26</v>
      </c>
      <c r="M11" s="23"/>
      <c r="N11" s="23"/>
      <c r="O11" s="23"/>
      <c r="P11" s="23"/>
      <c r="Q11" s="26"/>
      <c r="R11" s="27"/>
      <c r="S11" s="27"/>
      <c r="T11" s="27"/>
      <c r="U11" s="27"/>
      <c r="V11" s="28"/>
      <c r="W11" s="30"/>
      <c r="X11" s="30"/>
      <c r="Y11" s="30"/>
      <c r="Z11" s="30"/>
      <c r="AA11" s="25"/>
      <c r="AB11" s="35"/>
    </row>
    <row r="12" spans="1:28" s="3" customFormat="1" ht="122.25" customHeight="1" x14ac:dyDescent="0.15">
      <c r="A12" s="6"/>
      <c r="B12" s="57" t="s">
        <v>121</v>
      </c>
      <c r="C12" s="58" t="s">
        <v>171</v>
      </c>
      <c r="D12" s="58" t="s">
        <v>123</v>
      </c>
      <c r="E12" s="58" t="s">
        <v>143</v>
      </c>
      <c r="F12" s="57" t="s">
        <v>92</v>
      </c>
      <c r="G12" s="57" t="s">
        <v>124</v>
      </c>
      <c r="H12" s="57" t="s">
        <v>93</v>
      </c>
      <c r="I12" s="57" t="s">
        <v>125</v>
      </c>
      <c r="J12" s="57" t="s">
        <v>95</v>
      </c>
      <c r="K12" s="57">
        <v>0</v>
      </c>
      <c r="L12" s="57">
        <v>2023</v>
      </c>
      <c r="M12" s="57">
        <v>0</v>
      </c>
      <c r="N12" s="57">
        <v>0</v>
      </c>
      <c r="O12" s="57">
        <v>0</v>
      </c>
      <c r="P12" s="57">
        <v>100</v>
      </c>
      <c r="Q12" s="59">
        <f t="shared" ref="Q12:Q13" si="0">SUM(M12:P12)</f>
        <v>100</v>
      </c>
      <c r="R12" s="57">
        <v>0</v>
      </c>
      <c r="S12" s="57">
        <v>0</v>
      </c>
      <c r="T12" s="56">
        <v>0</v>
      </c>
      <c r="U12" s="57"/>
      <c r="V12" s="60">
        <f>SUM(R12:U12)</f>
        <v>0</v>
      </c>
      <c r="W12" s="61">
        <f t="shared" ref="W12:W13" si="1">M12-R12</f>
        <v>0</v>
      </c>
      <c r="X12" s="62">
        <f t="shared" ref="X12:X13" si="2">N12-S12</f>
        <v>0</v>
      </c>
      <c r="Y12" s="62">
        <f t="shared" ref="Y12:Y13" si="3">O12-T12</f>
        <v>0</v>
      </c>
      <c r="Z12" s="62">
        <f t="shared" ref="Z12:Z13" si="4">P12-U12</f>
        <v>100</v>
      </c>
      <c r="AA12" s="62">
        <f t="shared" ref="AA12:AA13" si="5">SUM(W12:Z12)</f>
        <v>100</v>
      </c>
      <c r="AB12" s="57"/>
    </row>
    <row r="13" spans="1:28" s="3" customFormat="1" ht="82.5" customHeight="1" x14ac:dyDescent="0.15">
      <c r="A13" s="6"/>
      <c r="B13" s="57" t="s">
        <v>122</v>
      </c>
      <c r="C13" s="57" t="s">
        <v>172</v>
      </c>
      <c r="D13" s="58" t="s">
        <v>126</v>
      </c>
      <c r="E13" s="58" t="s">
        <v>144</v>
      </c>
      <c r="F13" s="57" t="s">
        <v>92</v>
      </c>
      <c r="G13" s="57" t="s">
        <v>124</v>
      </c>
      <c r="H13" s="57" t="s">
        <v>93</v>
      </c>
      <c r="I13" s="57" t="s">
        <v>125</v>
      </c>
      <c r="J13" s="57" t="s">
        <v>95</v>
      </c>
      <c r="K13" s="57">
        <v>0</v>
      </c>
      <c r="L13" s="57">
        <v>2023</v>
      </c>
      <c r="M13" s="57">
        <v>0</v>
      </c>
      <c r="N13" s="57">
        <v>0</v>
      </c>
      <c r="O13" s="57">
        <v>0</v>
      </c>
      <c r="P13" s="57">
        <v>100</v>
      </c>
      <c r="Q13" s="59">
        <f t="shared" si="0"/>
        <v>100</v>
      </c>
      <c r="R13" s="57">
        <v>0</v>
      </c>
      <c r="S13" s="57">
        <v>0</v>
      </c>
      <c r="T13" s="56">
        <v>0</v>
      </c>
      <c r="U13" s="57"/>
      <c r="V13" s="60">
        <f t="shared" ref="V13" si="6">SUM(R13:U13)</f>
        <v>0</v>
      </c>
      <c r="W13" s="61">
        <f t="shared" si="1"/>
        <v>0</v>
      </c>
      <c r="X13" s="62">
        <f t="shared" si="2"/>
        <v>0</v>
      </c>
      <c r="Y13" s="62">
        <f t="shared" si="3"/>
        <v>0</v>
      </c>
      <c r="Z13" s="62">
        <f t="shared" si="4"/>
        <v>100</v>
      </c>
      <c r="AA13" s="62">
        <f t="shared" si="5"/>
        <v>100</v>
      </c>
      <c r="AB13" s="57"/>
    </row>
    <row r="14" spans="1:28" s="13" customFormat="1" ht="99.75" customHeight="1" x14ac:dyDescent="0.25">
      <c r="B14" s="15" t="s">
        <v>99</v>
      </c>
      <c r="C14" s="15" t="s">
        <v>173</v>
      </c>
      <c r="D14" s="63" t="s">
        <v>127</v>
      </c>
      <c r="E14" s="63" t="s">
        <v>145</v>
      </c>
      <c r="F14" s="15" t="s">
        <v>92</v>
      </c>
      <c r="G14" s="15" t="s">
        <v>124</v>
      </c>
      <c r="H14" s="15" t="s">
        <v>93</v>
      </c>
      <c r="I14" s="15" t="s">
        <v>94</v>
      </c>
      <c r="J14" s="15" t="s">
        <v>95</v>
      </c>
      <c r="K14" s="15">
        <v>0</v>
      </c>
      <c r="L14" s="15">
        <v>2023</v>
      </c>
      <c r="M14" s="15">
        <v>5</v>
      </c>
      <c r="N14" s="15">
        <v>40</v>
      </c>
      <c r="O14" s="15">
        <v>35</v>
      </c>
      <c r="P14" s="15">
        <v>20</v>
      </c>
      <c r="Q14" s="59">
        <f>SUM(M14:P14)</f>
        <v>100</v>
      </c>
      <c r="R14" s="15">
        <v>0</v>
      </c>
      <c r="S14" s="15">
        <v>40</v>
      </c>
      <c r="T14" s="56">
        <v>35</v>
      </c>
      <c r="U14" s="15"/>
      <c r="V14" s="60">
        <f>SUM(R14:U14)</f>
        <v>75</v>
      </c>
      <c r="W14" s="61">
        <f>M14-R14</f>
        <v>5</v>
      </c>
      <c r="X14" s="62">
        <f>N14-S14</f>
        <v>0</v>
      </c>
      <c r="Y14" s="62">
        <f t="shared" ref="X14:Y15" si="7">O14-T14</f>
        <v>0</v>
      </c>
      <c r="Z14" s="62">
        <f>P14-U14</f>
        <v>20</v>
      </c>
      <c r="AA14" s="62">
        <f>SUM(W14:Z14)</f>
        <v>25</v>
      </c>
      <c r="AB14" s="15" t="s">
        <v>140</v>
      </c>
    </row>
    <row r="15" spans="1:28" ht="97.5" customHeight="1" x14ac:dyDescent="0.2">
      <c r="B15" s="15" t="s">
        <v>100</v>
      </c>
      <c r="C15" s="63" t="s">
        <v>174</v>
      </c>
      <c r="D15" s="63" t="s">
        <v>129</v>
      </c>
      <c r="E15" s="63" t="s">
        <v>146</v>
      </c>
      <c r="F15" s="15" t="s">
        <v>92</v>
      </c>
      <c r="G15" s="15" t="s">
        <v>128</v>
      </c>
      <c r="H15" s="15" t="s">
        <v>93</v>
      </c>
      <c r="I15" s="15" t="s">
        <v>130</v>
      </c>
      <c r="J15" s="15" t="s">
        <v>95</v>
      </c>
      <c r="K15" s="15">
        <v>100</v>
      </c>
      <c r="L15" s="15">
        <v>2023</v>
      </c>
      <c r="M15" s="15">
        <v>5</v>
      </c>
      <c r="N15" s="15">
        <v>40</v>
      </c>
      <c r="O15" s="15">
        <v>35</v>
      </c>
      <c r="P15" s="15">
        <v>20</v>
      </c>
      <c r="Q15" s="59">
        <f>SUM(M15:P15)</f>
        <v>100</v>
      </c>
      <c r="R15" s="15">
        <v>1</v>
      </c>
      <c r="S15" s="15">
        <v>40</v>
      </c>
      <c r="T15" s="56">
        <v>35</v>
      </c>
      <c r="U15" s="64"/>
      <c r="V15" s="60">
        <f>SUM(R15:U15)</f>
        <v>76</v>
      </c>
      <c r="W15" s="61">
        <f>M15-R15</f>
        <v>4</v>
      </c>
      <c r="X15" s="62">
        <f t="shared" si="7"/>
        <v>0</v>
      </c>
      <c r="Y15" s="62">
        <f t="shared" si="7"/>
        <v>0</v>
      </c>
      <c r="Z15" s="62">
        <f t="shared" ref="Z15" si="8">P15-U15</f>
        <v>20</v>
      </c>
      <c r="AA15" s="62">
        <f>SUM(W15:Z15)</f>
        <v>24</v>
      </c>
      <c r="AB15" s="15" t="s">
        <v>140</v>
      </c>
    </row>
    <row r="16" spans="1:28" ht="100.5" customHeight="1" x14ac:dyDescent="0.2">
      <c r="B16" s="15" t="s">
        <v>101</v>
      </c>
      <c r="C16" s="15" t="s">
        <v>175</v>
      </c>
      <c r="D16" s="63" t="s">
        <v>102</v>
      </c>
      <c r="E16" s="63" t="s">
        <v>147</v>
      </c>
      <c r="F16" s="15" t="s">
        <v>92</v>
      </c>
      <c r="G16" s="15" t="s">
        <v>128</v>
      </c>
      <c r="H16" s="15" t="s">
        <v>93</v>
      </c>
      <c r="I16" s="15" t="s">
        <v>130</v>
      </c>
      <c r="J16" s="15" t="s">
        <v>95</v>
      </c>
      <c r="K16" s="15">
        <v>100</v>
      </c>
      <c r="L16" s="15">
        <v>2023</v>
      </c>
      <c r="M16" s="15">
        <v>5</v>
      </c>
      <c r="N16" s="15">
        <v>40</v>
      </c>
      <c r="O16" s="15">
        <v>35</v>
      </c>
      <c r="P16" s="15">
        <v>20</v>
      </c>
      <c r="Q16" s="59">
        <f t="shared" ref="Q16:Q32" si="9">SUM(M16:P16)</f>
        <v>100</v>
      </c>
      <c r="R16" s="15">
        <v>1</v>
      </c>
      <c r="S16" s="15">
        <v>40</v>
      </c>
      <c r="T16" s="56">
        <v>35</v>
      </c>
      <c r="U16" s="64"/>
      <c r="V16" s="60">
        <f t="shared" ref="V16:V32" si="10">SUM(R16:U16)</f>
        <v>76</v>
      </c>
      <c r="W16" s="61">
        <f t="shared" ref="W16:W32" si="11">M16-R16</f>
        <v>4</v>
      </c>
      <c r="X16" s="62">
        <f t="shared" ref="X16:X32" si="12">N16-S16</f>
        <v>0</v>
      </c>
      <c r="Y16" s="62">
        <f t="shared" ref="Y16:Y32" si="13">O16-T16</f>
        <v>0</v>
      </c>
      <c r="Z16" s="62">
        <f t="shared" ref="Z16:Z32" si="14">P16-U16</f>
        <v>20</v>
      </c>
      <c r="AA16" s="62">
        <f t="shared" ref="AA16:AA32" si="15">SUM(W16:Z16)</f>
        <v>24</v>
      </c>
      <c r="AB16" s="15" t="s">
        <v>140</v>
      </c>
    </row>
    <row r="17" spans="2:28" ht="96" customHeight="1" x14ac:dyDescent="0.2">
      <c r="B17" s="15" t="s">
        <v>148</v>
      </c>
      <c r="C17" s="15" t="s">
        <v>176</v>
      </c>
      <c r="D17" s="63" t="s">
        <v>149</v>
      </c>
      <c r="E17" s="63" t="s">
        <v>150</v>
      </c>
      <c r="F17" s="15" t="s">
        <v>92</v>
      </c>
      <c r="G17" s="15" t="s">
        <v>128</v>
      </c>
      <c r="H17" s="15" t="s">
        <v>93</v>
      </c>
      <c r="I17" s="15" t="s">
        <v>130</v>
      </c>
      <c r="J17" s="15" t="s">
        <v>95</v>
      </c>
      <c r="K17" s="15">
        <v>100</v>
      </c>
      <c r="L17" s="15">
        <v>2023</v>
      </c>
      <c r="M17" s="15">
        <v>5</v>
      </c>
      <c r="N17" s="15">
        <v>40</v>
      </c>
      <c r="O17" s="15">
        <v>35</v>
      </c>
      <c r="P17" s="15">
        <v>20</v>
      </c>
      <c r="Q17" s="59">
        <f t="shared" si="9"/>
        <v>100</v>
      </c>
      <c r="R17" s="15">
        <v>2</v>
      </c>
      <c r="S17" s="15">
        <v>40</v>
      </c>
      <c r="T17" s="56">
        <v>35</v>
      </c>
      <c r="U17" s="64"/>
      <c r="V17" s="60">
        <f t="shared" si="10"/>
        <v>77</v>
      </c>
      <c r="W17" s="61">
        <f t="shared" si="11"/>
        <v>3</v>
      </c>
      <c r="X17" s="62">
        <f t="shared" si="12"/>
        <v>0</v>
      </c>
      <c r="Y17" s="62">
        <f t="shared" si="13"/>
        <v>0</v>
      </c>
      <c r="Z17" s="62">
        <f t="shared" si="14"/>
        <v>20</v>
      </c>
      <c r="AA17" s="62">
        <f t="shared" si="15"/>
        <v>23</v>
      </c>
      <c r="AB17" s="15" t="s">
        <v>167</v>
      </c>
    </row>
    <row r="18" spans="2:28" ht="107.25" customHeight="1" x14ac:dyDescent="0.2">
      <c r="B18" s="15" t="s">
        <v>96</v>
      </c>
      <c r="C18" s="15" t="s">
        <v>177</v>
      </c>
      <c r="D18" s="63" t="s">
        <v>131</v>
      </c>
      <c r="E18" s="63" t="s">
        <v>151</v>
      </c>
      <c r="F18" s="15" t="s">
        <v>92</v>
      </c>
      <c r="G18" s="15" t="s">
        <v>124</v>
      </c>
      <c r="H18" s="15" t="s">
        <v>93</v>
      </c>
      <c r="I18" s="15" t="s">
        <v>94</v>
      </c>
      <c r="J18" s="15" t="s">
        <v>95</v>
      </c>
      <c r="K18" s="15">
        <v>100</v>
      </c>
      <c r="L18" s="15">
        <v>2023</v>
      </c>
      <c r="M18" s="15">
        <v>5</v>
      </c>
      <c r="N18" s="15">
        <v>40</v>
      </c>
      <c r="O18" s="15">
        <v>35</v>
      </c>
      <c r="P18" s="15">
        <v>20</v>
      </c>
      <c r="Q18" s="59">
        <f t="shared" si="9"/>
        <v>100</v>
      </c>
      <c r="R18" s="15">
        <v>2</v>
      </c>
      <c r="S18" s="15">
        <v>40</v>
      </c>
      <c r="T18" s="56">
        <v>35</v>
      </c>
      <c r="U18" s="64"/>
      <c r="V18" s="60">
        <f t="shared" si="10"/>
        <v>77</v>
      </c>
      <c r="W18" s="61">
        <f t="shared" si="11"/>
        <v>3</v>
      </c>
      <c r="X18" s="62">
        <f t="shared" si="12"/>
        <v>0</v>
      </c>
      <c r="Y18" s="62">
        <f t="shared" si="13"/>
        <v>0</v>
      </c>
      <c r="Z18" s="62">
        <f t="shared" si="14"/>
        <v>20</v>
      </c>
      <c r="AA18" s="62">
        <f t="shared" si="15"/>
        <v>23</v>
      </c>
      <c r="AB18" s="15" t="s">
        <v>140</v>
      </c>
    </row>
    <row r="19" spans="2:28" ht="97.5" customHeight="1" x14ac:dyDescent="0.2">
      <c r="B19" s="15" t="s">
        <v>97</v>
      </c>
      <c r="C19" s="15" t="s">
        <v>178</v>
      </c>
      <c r="D19" s="63" t="s">
        <v>103</v>
      </c>
      <c r="E19" s="63" t="s">
        <v>152</v>
      </c>
      <c r="F19" s="15" t="s">
        <v>92</v>
      </c>
      <c r="G19" s="15" t="s">
        <v>128</v>
      </c>
      <c r="H19" s="15" t="s">
        <v>93</v>
      </c>
      <c r="I19" s="15" t="s">
        <v>130</v>
      </c>
      <c r="J19" s="15" t="s">
        <v>95</v>
      </c>
      <c r="K19" s="15">
        <v>100</v>
      </c>
      <c r="L19" s="15">
        <v>2023</v>
      </c>
      <c r="M19" s="15">
        <v>5</v>
      </c>
      <c r="N19" s="15">
        <v>40</v>
      </c>
      <c r="O19" s="15">
        <v>35</v>
      </c>
      <c r="P19" s="15">
        <v>20</v>
      </c>
      <c r="Q19" s="59">
        <f t="shared" si="9"/>
        <v>100</v>
      </c>
      <c r="R19" s="15">
        <v>0</v>
      </c>
      <c r="S19" s="15">
        <v>40</v>
      </c>
      <c r="T19" s="56">
        <v>35</v>
      </c>
      <c r="U19" s="64"/>
      <c r="V19" s="60">
        <f t="shared" si="10"/>
        <v>75</v>
      </c>
      <c r="W19" s="61">
        <f t="shared" si="11"/>
        <v>5</v>
      </c>
      <c r="X19" s="62">
        <f t="shared" si="12"/>
        <v>0</v>
      </c>
      <c r="Y19" s="62">
        <f t="shared" si="13"/>
        <v>0</v>
      </c>
      <c r="Z19" s="62">
        <f t="shared" si="14"/>
        <v>20</v>
      </c>
      <c r="AA19" s="62">
        <f t="shared" si="15"/>
        <v>25</v>
      </c>
      <c r="AB19" s="15" t="s">
        <v>140</v>
      </c>
    </row>
    <row r="20" spans="2:28" ht="142.5" customHeight="1" x14ac:dyDescent="0.2">
      <c r="B20" s="15" t="s">
        <v>98</v>
      </c>
      <c r="C20" s="15" t="s">
        <v>191</v>
      </c>
      <c r="D20" s="63" t="s">
        <v>132</v>
      </c>
      <c r="E20" s="63" t="s">
        <v>153</v>
      </c>
      <c r="F20" s="15" t="s">
        <v>92</v>
      </c>
      <c r="G20" s="15" t="s">
        <v>128</v>
      </c>
      <c r="H20" s="15" t="s">
        <v>93</v>
      </c>
      <c r="I20" s="15" t="s">
        <v>130</v>
      </c>
      <c r="J20" s="15" t="s">
        <v>95</v>
      </c>
      <c r="K20" s="15">
        <v>100</v>
      </c>
      <c r="L20" s="15">
        <v>2023</v>
      </c>
      <c r="M20" s="15">
        <v>5</v>
      </c>
      <c r="N20" s="15">
        <v>40</v>
      </c>
      <c r="O20" s="15">
        <v>35</v>
      </c>
      <c r="P20" s="15">
        <v>20</v>
      </c>
      <c r="Q20" s="59">
        <f t="shared" si="9"/>
        <v>100</v>
      </c>
      <c r="R20" s="15">
        <v>3</v>
      </c>
      <c r="S20" s="15">
        <v>40</v>
      </c>
      <c r="T20" s="56">
        <v>35</v>
      </c>
      <c r="U20" s="64"/>
      <c r="V20" s="60">
        <f t="shared" si="10"/>
        <v>78</v>
      </c>
      <c r="W20" s="61">
        <f t="shared" si="11"/>
        <v>2</v>
      </c>
      <c r="X20" s="62">
        <f t="shared" si="12"/>
        <v>0</v>
      </c>
      <c r="Y20" s="62">
        <f t="shared" si="13"/>
        <v>0</v>
      </c>
      <c r="Z20" s="62">
        <f t="shared" si="14"/>
        <v>20</v>
      </c>
      <c r="AA20" s="62">
        <f t="shared" si="15"/>
        <v>22</v>
      </c>
      <c r="AB20" s="15" t="s">
        <v>168</v>
      </c>
    </row>
    <row r="21" spans="2:28" ht="141" customHeight="1" x14ac:dyDescent="0.2">
      <c r="B21" s="15" t="s">
        <v>104</v>
      </c>
      <c r="C21" s="15" t="s">
        <v>179</v>
      </c>
      <c r="D21" s="15" t="s">
        <v>133</v>
      </c>
      <c r="E21" s="15" t="s">
        <v>154</v>
      </c>
      <c r="F21" s="15" t="s">
        <v>92</v>
      </c>
      <c r="G21" s="15" t="s">
        <v>124</v>
      </c>
      <c r="H21" s="15" t="s">
        <v>93</v>
      </c>
      <c r="I21" s="15" t="s">
        <v>94</v>
      </c>
      <c r="J21" s="15" t="s">
        <v>95</v>
      </c>
      <c r="K21" s="15">
        <v>100</v>
      </c>
      <c r="L21" s="15">
        <v>2023</v>
      </c>
      <c r="M21" s="15">
        <v>5</v>
      </c>
      <c r="N21" s="15">
        <v>40</v>
      </c>
      <c r="O21" s="15">
        <v>35</v>
      </c>
      <c r="P21" s="15">
        <v>20</v>
      </c>
      <c r="Q21" s="59">
        <f t="shared" si="9"/>
        <v>100</v>
      </c>
      <c r="R21" s="15">
        <v>4</v>
      </c>
      <c r="S21" s="15">
        <v>20</v>
      </c>
      <c r="T21" s="56">
        <v>35</v>
      </c>
      <c r="U21" s="64"/>
      <c r="V21" s="60">
        <f t="shared" si="10"/>
        <v>59</v>
      </c>
      <c r="W21" s="61">
        <f t="shared" si="11"/>
        <v>1</v>
      </c>
      <c r="X21" s="62">
        <f t="shared" si="12"/>
        <v>20</v>
      </c>
      <c r="Y21" s="62">
        <f t="shared" si="13"/>
        <v>0</v>
      </c>
      <c r="Z21" s="62">
        <f t="shared" si="14"/>
        <v>20</v>
      </c>
      <c r="AA21" s="62">
        <f t="shared" si="15"/>
        <v>41</v>
      </c>
      <c r="AB21" s="15" t="s">
        <v>168</v>
      </c>
    </row>
    <row r="22" spans="2:28" ht="102.75" customHeight="1" x14ac:dyDescent="0.2">
      <c r="B22" s="15" t="s">
        <v>105</v>
      </c>
      <c r="C22" s="15" t="s">
        <v>180</v>
      </c>
      <c r="D22" s="15" t="s">
        <v>107</v>
      </c>
      <c r="E22" s="15" t="s">
        <v>155</v>
      </c>
      <c r="F22" s="15" t="s">
        <v>92</v>
      </c>
      <c r="G22" s="15" t="s">
        <v>128</v>
      </c>
      <c r="H22" s="15" t="s">
        <v>93</v>
      </c>
      <c r="I22" s="15" t="s">
        <v>130</v>
      </c>
      <c r="J22" s="15" t="s">
        <v>95</v>
      </c>
      <c r="K22" s="15">
        <v>100</v>
      </c>
      <c r="L22" s="15">
        <v>2023</v>
      </c>
      <c r="M22" s="15">
        <v>5</v>
      </c>
      <c r="N22" s="15">
        <v>40</v>
      </c>
      <c r="O22" s="15">
        <v>35</v>
      </c>
      <c r="P22" s="15">
        <v>20</v>
      </c>
      <c r="Q22" s="59">
        <f t="shared" si="9"/>
        <v>100</v>
      </c>
      <c r="R22" s="15">
        <v>5</v>
      </c>
      <c r="S22" s="15">
        <v>0</v>
      </c>
      <c r="T22" s="56">
        <v>35</v>
      </c>
      <c r="U22" s="64"/>
      <c r="V22" s="60">
        <f t="shared" si="10"/>
        <v>40</v>
      </c>
      <c r="W22" s="61">
        <f t="shared" si="11"/>
        <v>0</v>
      </c>
      <c r="X22" s="62">
        <f t="shared" si="12"/>
        <v>40</v>
      </c>
      <c r="Y22" s="62">
        <f t="shared" si="13"/>
        <v>0</v>
      </c>
      <c r="Z22" s="62">
        <f t="shared" si="14"/>
        <v>20</v>
      </c>
      <c r="AA22" s="62">
        <f t="shared" si="15"/>
        <v>60</v>
      </c>
      <c r="AB22" s="15" t="s">
        <v>140</v>
      </c>
    </row>
    <row r="23" spans="2:28" ht="151.5" customHeight="1" x14ac:dyDescent="0.2">
      <c r="B23" s="15" t="s">
        <v>106</v>
      </c>
      <c r="C23" s="15" t="s">
        <v>181</v>
      </c>
      <c r="D23" s="15" t="s">
        <v>134</v>
      </c>
      <c r="E23" s="15" t="s">
        <v>157</v>
      </c>
      <c r="F23" s="15" t="s">
        <v>92</v>
      </c>
      <c r="G23" s="15" t="s">
        <v>128</v>
      </c>
      <c r="H23" s="15" t="s">
        <v>93</v>
      </c>
      <c r="I23" s="15" t="s">
        <v>130</v>
      </c>
      <c r="J23" s="15" t="s">
        <v>95</v>
      </c>
      <c r="K23" s="15">
        <v>100</v>
      </c>
      <c r="L23" s="15">
        <v>2023</v>
      </c>
      <c r="M23" s="15">
        <v>5</v>
      </c>
      <c r="N23" s="15">
        <v>40</v>
      </c>
      <c r="O23" s="15">
        <v>35</v>
      </c>
      <c r="P23" s="15">
        <v>20</v>
      </c>
      <c r="Q23" s="59">
        <f t="shared" si="9"/>
        <v>100</v>
      </c>
      <c r="R23" s="15">
        <v>3</v>
      </c>
      <c r="S23" s="15">
        <v>40</v>
      </c>
      <c r="T23" s="56">
        <v>35</v>
      </c>
      <c r="U23" s="64"/>
      <c r="V23" s="60">
        <f t="shared" si="10"/>
        <v>78</v>
      </c>
      <c r="W23" s="61">
        <f t="shared" si="11"/>
        <v>2</v>
      </c>
      <c r="X23" s="62">
        <f t="shared" si="12"/>
        <v>0</v>
      </c>
      <c r="Y23" s="62">
        <f t="shared" si="13"/>
        <v>0</v>
      </c>
      <c r="Z23" s="62">
        <f t="shared" si="14"/>
        <v>20</v>
      </c>
      <c r="AA23" s="62">
        <f t="shared" si="15"/>
        <v>22</v>
      </c>
      <c r="AB23" s="15" t="s">
        <v>168</v>
      </c>
    </row>
    <row r="24" spans="2:28" ht="90" customHeight="1" x14ac:dyDescent="0.2">
      <c r="B24" s="15" t="s">
        <v>108</v>
      </c>
      <c r="C24" s="15" t="s">
        <v>182</v>
      </c>
      <c r="D24" s="63" t="s">
        <v>135</v>
      </c>
      <c r="E24" s="63" t="s">
        <v>156</v>
      </c>
      <c r="F24" s="15" t="s">
        <v>92</v>
      </c>
      <c r="G24" s="15" t="s">
        <v>124</v>
      </c>
      <c r="H24" s="15" t="s">
        <v>93</v>
      </c>
      <c r="I24" s="15" t="s">
        <v>94</v>
      </c>
      <c r="J24" s="15" t="s">
        <v>95</v>
      </c>
      <c r="K24" s="15">
        <v>100</v>
      </c>
      <c r="L24" s="15">
        <v>2023</v>
      </c>
      <c r="M24" s="15">
        <v>5</v>
      </c>
      <c r="N24" s="15">
        <v>40</v>
      </c>
      <c r="O24" s="15">
        <v>35</v>
      </c>
      <c r="P24" s="15">
        <v>20</v>
      </c>
      <c r="Q24" s="59">
        <f t="shared" si="9"/>
        <v>100</v>
      </c>
      <c r="R24" s="15">
        <v>1</v>
      </c>
      <c r="S24" s="15">
        <v>20</v>
      </c>
      <c r="T24" s="56">
        <v>35</v>
      </c>
      <c r="U24" s="64"/>
      <c r="V24" s="60">
        <f t="shared" si="10"/>
        <v>56</v>
      </c>
      <c r="W24" s="61">
        <f t="shared" si="11"/>
        <v>4</v>
      </c>
      <c r="X24" s="62">
        <f t="shared" si="12"/>
        <v>20</v>
      </c>
      <c r="Y24" s="62">
        <f t="shared" si="13"/>
        <v>0</v>
      </c>
      <c r="Z24" s="62">
        <f t="shared" si="14"/>
        <v>20</v>
      </c>
      <c r="AA24" s="62">
        <f t="shared" si="15"/>
        <v>44</v>
      </c>
      <c r="AB24" s="15" t="s">
        <v>140</v>
      </c>
    </row>
    <row r="25" spans="2:28" ht="92.25" customHeight="1" x14ac:dyDescent="0.2">
      <c r="B25" s="15" t="s">
        <v>109</v>
      </c>
      <c r="C25" s="15" t="s">
        <v>183</v>
      </c>
      <c r="D25" s="15" t="s">
        <v>111</v>
      </c>
      <c r="E25" s="15" t="s">
        <v>158</v>
      </c>
      <c r="F25" s="15" t="s">
        <v>92</v>
      </c>
      <c r="G25" s="15" t="s">
        <v>128</v>
      </c>
      <c r="H25" s="15" t="s">
        <v>93</v>
      </c>
      <c r="I25" s="15" t="s">
        <v>130</v>
      </c>
      <c r="J25" s="15" t="s">
        <v>95</v>
      </c>
      <c r="K25" s="15">
        <v>100</v>
      </c>
      <c r="L25" s="15">
        <v>2023</v>
      </c>
      <c r="M25" s="15">
        <v>5</v>
      </c>
      <c r="N25" s="15">
        <v>40</v>
      </c>
      <c r="O25" s="15">
        <v>35</v>
      </c>
      <c r="P25" s="15">
        <v>20</v>
      </c>
      <c r="Q25" s="59">
        <f t="shared" si="9"/>
        <v>100</v>
      </c>
      <c r="R25" s="15">
        <v>0</v>
      </c>
      <c r="S25" s="15">
        <v>40</v>
      </c>
      <c r="T25" s="56">
        <v>35</v>
      </c>
      <c r="U25" s="64"/>
      <c r="V25" s="60">
        <f t="shared" si="10"/>
        <v>75</v>
      </c>
      <c r="W25" s="61">
        <f t="shared" si="11"/>
        <v>5</v>
      </c>
      <c r="X25" s="62">
        <f t="shared" si="12"/>
        <v>0</v>
      </c>
      <c r="Y25" s="62">
        <f t="shared" si="13"/>
        <v>0</v>
      </c>
      <c r="Z25" s="62">
        <f t="shared" si="14"/>
        <v>20</v>
      </c>
      <c r="AA25" s="62">
        <f t="shared" si="15"/>
        <v>25</v>
      </c>
      <c r="AB25" s="15" t="s">
        <v>140</v>
      </c>
    </row>
    <row r="26" spans="2:28" s="14" customFormat="1" ht="140.25" customHeight="1" x14ac:dyDescent="0.2">
      <c r="B26" s="15" t="s">
        <v>110</v>
      </c>
      <c r="C26" s="15" t="s">
        <v>184</v>
      </c>
      <c r="D26" s="15" t="s">
        <v>136</v>
      </c>
      <c r="E26" s="15" t="s">
        <v>159</v>
      </c>
      <c r="F26" s="15" t="s">
        <v>92</v>
      </c>
      <c r="G26" s="15" t="s">
        <v>128</v>
      </c>
      <c r="H26" s="15" t="s">
        <v>93</v>
      </c>
      <c r="I26" s="15" t="s">
        <v>130</v>
      </c>
      <c r="J26" s="15" t="s">
        <v>95</v>
      </c>
      <c r="K26" s="15">
        <v>100</v>
      </c>
      <c r="L26" s="15">
        <v>2023</v>
      </c>
      <c r="M26" s="15">
        <v>5</v>
      </c>
      <c r="N26" s="15">
        <v>40</v>
      </c>
      <c r="O26" s="15">
        <v>35</v>
      </c>
      <c r="P26" s="15">
        <v>20</v>
      </c>
      <c r="Q26" s="59">
        <f t="shared" si="9"/>
        <v>100</v>
      </c>
      <c r="R26" s="15">
        <v>2</v>
      </c>
      <c r="S26" s="15">
        <v>0</v>
      </c>
      <c r="T26" s="56">
        <v>35</v>
      </c>
      <c r="U26" s="65"/>
      <c r="V26" s="60">
        <f t="shared" si="10"/>
        <v>37</v>
      </c>
      <c r="W26" s="61">
        <f t="shared" si="11"/>
        <v>3</v>
      </c>
      <c r="X26" s="62">
        <f t="shared" si="12"/>
        <v>40</v>
      </c>
      <c r="Y26" s="62">
        <f t="shared" si="13"/>
        <v>0</v>
      </c>
      <c r="Z26" s="62">
        <f t="shared" si="14"/>
        <v>20</v>
      </c>
      <c r="AA26" s="62">
        <f t="shared" si="15"/>
        <v>63</v>
      </c>
      <c r="AB26" s="15" t="s">
        <v>168</v>
      </c>
    </row>
    <row r="27" spans="2:28" ht="96" customHeight="1" x14ac:dyDescent="0.2">
      <c r="B27" s="15" t="s">
        <v>112</v>
      </c>
      <c r="C27" s="15" t="s">
        <v>185</v>
      </c>
      <c r="D27" s="15" t="s">
        <v>137</v>
      </c>
      <c r="E27" s="15" t="s">
        <v>160</v>
      </c>
      <c r="F27" s="15" t="s">
        <v>92</v>
      </c>
      <c r="G27" s="15" t="s">
        <v>124</v>
      </c>
      <c r="H27" s="15" t="s">
        <v>93</v>
      </c>
      <c r="I27" s="15" t="s">
        <v>94</v>
      </c>
      <c r="J27" s="15" t="s">
        <v>95</v>
      </c>
      <c r="K27" s="15">
        <v>100</v>
      </c>
      <c r="L27" s="15">
        <v>2023</v>
      </c>
      <c r="M27" s="15">
        <v>5</v>
      </c>
      <c r="N27" s="15">
        <v>40</v>
      </c>
      <c r="O27" s="15">
        <v>35</v>
      </c>
      <c r="P27" s="15">
        <v>20</v>
      </c>
      <c r="Q27" s="59">
        <f t="shared" si="9"/>
        <v>100</v>
      </c>
      <c r="R27" s="15">
        <v>2</v>
      </c>
      <c r="S27" s="15">
        <v>40</v>
      </c>
      <c r="T27" s="56">
        <v>35</v>
      </c>
      <c r="U27" s="64"/>
      <c r="V27" s="60">
        <f t="shared" si="10"/>
        <v>77</v>
      </c>
      <c r="W27" s="61">
        <f t="shared" si="11"/>
        <v>3</v>
      </c>
      <c r="X27" s="62">
        <f t="shared" si="12"/>
        <v>0</v>
      </c>
      <c r="Y27" s="62">
        <f t="shared" si="13"/>
        <v>0</v>
      </c>
      <c r="Z27" s="62">
        <f t="shared" si="14"/>
        <v>20</v>
      </c>
      <c r="AA27" s="62">
        <f t="shared" si="15"/>
        <v>23</v>
      </c>
      <c r="AB27" s="15" t="s">
        <v>140</v>
      </c>
    </row>
    <row r="28" spans="2:28" ht="104.25" customHeight="1" x14ac:dyDescent="0.2">
      <c r="B28" s="15" t="s">
        <v>113</v>
      </c>
      <c r="C28" s="15" t="s">
        <v>186</v>
      </c>
      <c r="D28" s="15" t="s">
        <v>115</v>
      </c>
      <c r="E28" s="15" t="s">
        <v>161</v>
      </c>
      <c r="F28" s="15" t="s">
        <v>92</v>
      </c>
      <c r="G28" s="15" t="s">
        <v>128</v>
      </c>
      <c r="H28" s="15" t="s">
        <v>93</v>
      </c>
      <c r="I28" s="15" t="s">
        <v>130</v>
      </c>
      <c r="J28" s="15" t="s">
        <v>95</v>
      </c>
      <c r="K28" s="15">
        <v>100</v>
      </c>
      <c r="L28" s="15">
        <v>2023</v>
      </c>
      <c r="M28" s="15">
        <v>5</v>
      </c>
      <c r="N28" s="15">
        <v>40</v>
      </c>
      <c r="O28" s="15">
        <v>35</v>
      </c>
      <c r="P28" s="15">
        <v>20</v>
      </c>
      <c r="Q28" s="59">
        <f t="shared" si="9"/>
        <v>100</v>
      </c>
      <c r="R28" s="15">
        <v>0</v>
      </c>
      <c r="S28" s="15">
        <v>40</v>
      </c>
      <c r="T28" s="56">
        <v>35</v>
      </c>
      <c r="U28" s="64"/>
      <c r="V28" s="60">
        <f t="shared" si="10"/>
        <v>75</v>
      </c>
      <c r="W28" s="61">
        <f t="shared" si="11"/>
        <v>5</v>
      </c>
      <c r="X28" s="62">
        <f t="shared" si="12"/>
        <v>0</v>
      </c>
      <c r="Y28" s="62">
        <f t="shared" si="13"/>
        <v>0</v>
      </c>
      <c r="Z28" s="62">
        <f t="shared" si="14"/>
        <v>20</v>
      </c>
      <c r="AA28" s="62">
        <f t="shared" si="15"/>
        <v>25</v>
      </c>
      <c r="AB28" s="15" t="s">
        <v>140</v>
      </c>
    </row>
    <row r="29" spans="2:28" ht="151.5" customHeight="1" x14ac:dyDescent="0.2">
      <c r="B29" s="15" t="s">
        <v>114</v>
      </c>
      <c r="C29" s="15" t="s">
        <v>187</v>
      </c>
      <c r="D29" s="15" t="s">
        <v>138</v>
      </c>
      <c r="E29" s="15" t="s">
        <v>162</v>
      </c>
      <c r="F29" s="15" t="s">
        <v>92</v>
      </c>
      <c r="G29" s="15" t="s">
        <v>128</v>
      </c>
      <c r="H29" s="15" t="s">
        <v>93</v>
      </c>
      <c r="I29" s="15" t="s">
        <v>130</v>
      </c>
      <c r="J29" s="15" t="s">
        <v>95</v>
      </c>
      <c r="K29" s="15">
        <v>100</v>
      </c>
      <c r="L29" s="15">
        <v>2023</v>
      </c>
      <c r="M29" s="15">
        <v>5</v>
      </c>
      <c r="N29" s="15">
        <v>40</v>
      </c>
      <c r="O29" s="15">
        <v>35</v>
      </c>
      <c r="P29" s="15">
        <v>20</v>
      </c>
      <c r="Q29" s="59">
        <f t="shared" si="9"/>
        <v>100</v>
      </c>
      <c r="R29" s="15">
        <v>3</v>
      </c>
      <c r="S29" s="15">
        <v>40</v>
      </c>
      <c r="T29" s="56">
        <v>35</v>
      </c>
      <c r="U29" s="64"/>
      <c r="V29" s="60">
        <f t="shared" si="10"/>
        <v>78</v>
      </c>
      <c r="W29" s="61">
        <f t="shared" si="11"/>
        <v>2</v>
      </c>
      <c r="X29" s="62">
        <f t="shared" si="12"/>
        <v>0</v>
      </c>
      <c r="Y29" s="62">
        <f t="shared" si="13"/>
        <v>0</v>
      </c>
      <c r="Z29" s="62">
        <f t="shared" si="14"/>
        <v>20</v>
      </c>
      <c r="AA29" s="62">
        <f t="shared" si="15"/>
        <v>22</v>
      </c>
      <c r="AB29" s="15" t="s">
        <v>169</v>
      </c>
    </row>
    <row r="30" spans="2:28" ht="97.5" customHeight="1" x14ac:dyDescent="0.2">
      <c r="B30" s="15" t="s">
        <v>116</v>
      </c>
      <c r="C30" s="15" t="s">
        <v>188</v>
      </c>
      <c r="D30" s="15" t="s">
        <v>139</v>
      </c>
      <c r="E30" s="15" t="s">
        <v>163</v>
      </c>
      <c r="F30" s="15" t="s">
        <v>92</v>
      </c>
      <c r="G30" s="15" t="s">
        <v>124</v>
      </c>
      <c r="H30" s="15" t="s">
        <v>93</v>
      </c>
      <c r="I30" s="15" t="s">
        <v>94</v>
      </c>
      <c r="J30" s="15" t="s">
        <v>95</v>
      </c>
      <c r="K30" s="15">
        <v>100</v>
      </c>
      <c r="L30" s="15">
        <v>2023</v>
      </c>
      <c r="M30" s="15">
        <v>5</v>
      </c>
      <c r="N30" s="15">
        <v>40</v>
      </c>
      <c r="O30" s="15">
        <v>35</v>
      </c>
      <c r="P30" s="15">
        <v>20</v>
      </c>
      <c r="Q30" s="59">
        <f t="shared" si="9"/>
        <v>100</v>
      </c>
      <c r="R30" s="15">
        <v>2</v>
      </c>
      <c r="S30" s="15">
        <v>20</v>
      </c>
      <c r="T30" s="56">
        <v>35</v>
      </c>
      <c r="U30" s="64"/>
      <c r="V30" s="60">
        <f t="shared" si="10"/>
        <v>57</v>
      </c>
      <c r="W30" s="61">
        <f t="shared" si="11"/>
        <v>3</v>
      </c>
      <c r="X30" s="62">
        <f t="shared" si="12"/>
        <v>20</v>
      </c>
      <c r="Y30" s="62">
        <f t="shared" si="13"/>
        <v>0</v>
      </c>
      <c r="Z30" s="62">
        <f t="shared" si="14"/>
        <v>20</v>
      </c>
      <c r="AA30" s="62">
        <f t="shared" si="15"/>
        <v>43</v>
      </c>
      <c r="AB30" s="15" t="s">
        <v>140</v>
      </c>
    </row>
    <row r="31" spans="2:28" ht="88.5" customHeight="1" x14ac:dyDescent="0.2">
      <c r="B31" s="15" t="s">
        <v>117</v>
      </c>
      <c r="C31" s="15" t="s">
        <v>189</v>
      </c>
      <c r="D31" s="15" t="s">
        <v>119</v>
      </c>
      <c r="E31" s="15" t="s">
        <v>164</v>
      </c>
      <c r="F31" s="15" t="s">
        <v>92</v>
      </c>
      <c r="G31" s="15" t="s">
        <v>128</v>
      </c>
      <c r="H31" s="15" t="s">
        <v>93</v>
      </c>
      <c r="I31" s="15" t="s">
        <v>130</v>
      </c>
      <c r="J31" s="15" t="s">
        <v>95</v>
      </c>
      <c r="K31" s="15">
        <v>100</v>
      </c>
      <c r="L31" s="15">
        <v>2023</v>
      </c>
      <c r="M31" s="15">
        <v>5</v>
      </c>
      <c r="N31" s="15">
        <v>40</v>
      </c>
      <c r="O31" s="15">
        <v>35</v>
      </c>
      <c r="P31" s="15">
        <v>20</v>
      </c>
      <c r="Q31" s="59">
        <f t="shared" si="9"/>
        <v>100</v>
      </c>
      <c r="R31" s="15">
        <v>0</v>
      </c>
      <c r="S31" s="15">
        <v>40</v>
      </c>
      <c r="T31" s="56">
        <v>35</v>
      </c>
      <c r="U31" s="64"/>
      <c r="V31" s="60">
        <f t="shared" si="10"/>
        <v>75</v>
      </c>
      <c r="W31" s="61">
        <f t="shared" si="11"/>
        <v>5</v>
      </c>
      <c r="X31" s="62">
        <f t="shared" si="12"/>
        <v>0</v>
      </c>
      <c r="Y31" s="62">
        <f t="shared" si="13"/>
        <v>0</v>
      </c>
      <c r="Z31" s="62">
        <f t="shared" si="14"/>
        <v>20</v>
      </c>
      <c r="AA31" s="62">
        <f t="shared" si="15"/>
        <v>25</v>
      </c>
      <c r="AB31" s="15" t="s">
        <v>140</v>
      </c>
    </row>
    <row r="32" spans="2:28" ht="142.5" customHeight="1" x14ac:dyDescent="0.2">
      <c r="B32" s="15" t="s">
        <v>118</v>
      </c>
      <c r="C32" s="15" t="s">
        <v>190</v>
      </c>
      <c r="D32" s="15" t="s">
        <v>120</v>
      </c>
      <c r="E32" s="15" t="s">
        <v>165</v>
      </c>
      <c r="F32" s="15" t="s">
        <v>92</v>
      </c>
      <c r="G32" s="15" t="s">
        <v>128</v>
      </c>
      <c r="H32" s="15" t="s">
        <v>93</v>
      </c>
      <c r="I32" s="15" t="s">
        <v>130</v>
      </c>
      <c r="J32" s="15" t="s">
        <v>95</v>
      </c>
      <c r="K32" s="15">
        <v>100</v>
      </c>
      <c r="L32" s="15">
        <v>2023</v>
      </c>
      <c r="M32" s="15">
        <v>5</v>
      </c>
      <c r="N32" s="15">
        <v>40</v>
      </c>
      <c r="O32" s="15">
        <v>35</v>
      </c>
      <c r="P32" s="15">
        <v>20</v>
      </c>
      <c r="Q32" s="59">
        <f t="shared" si="9"/>
        <v>100</v>
      </c>
      <c r="R32" s="15">
        <v>3</v>
      </c>
      <c r="S32" s="15">
        <v>0</v>
      </c>
      <c r="T32" s="56">
        <v>35</v>
      </c>
      <c r="U32" s="64"/>
      <c r="V32" s="60">
        <f t="shared" si="10"/>
        <v>38</v>
      </c>
      <c r="W32" s="61">
        <f t="shared" si="11"/>
        <v>2</v>
      </c>
      <c r="X32" s="62">
        <f t="shared" si="12"/>
        <v>40</v>
      </c>
      <c r="Y32" s="62">
        <f t="shared" si="13"/>
        <v>0</v>
      </c>
      <c r="Z32" s="62">
        <f t="shared" si="14"/>
        <v>20</v>
      </c>
      <c r="AA32" s="62">
        <f t="shared" si="15"/>
        <v>62</v>
      </c>
      <c r="AB32" s="15" t="s">
        <v>169</v>
      </c>
    </row>
    <row r="34" spans="3:27" ht="18" customHeight="1" x14ac:dyDescent="0.2">
      <c r="C34" s="16" t="s">
        <v>27</v>
      </c>
      <c r="D34" s="16"/>
      <c r="E34" s="16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16" t="s">
        <v>28</v>
      </c>
      <c r="W34" s="16"/>
      <c r="X34" s="16"/>
      <c r="Y34" s="16"/>
      <c r="Z34" s="16"/>
      <c r="AA34" s="16"/>
    </row>
    <row r="35" spans="3:27" ht="14.25" x14ac:dyDescent="0.2">
      <c r="C35" s="21"/>
      <c r="D35" s="21"/>
      <c r="E35" s="2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21"/>
      <c r="W35" s="21"/>
      <c r="X35" s="21"/>
      <c r="Y35" s="21"/>
      <c r="Z35" s="21"/>
      <c r="AA35" s="21"/>
    </row>
    <row r="36" spans="3:27" ht="15" customHeight="1" x14ac:dyDescent="0.2">
      <c r="C36" s="22"/>
      <c r="D36" s="22"/>
      <c r="E36" s="22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22"/>
      <c r="W36" s="21"/>
      <c r="X36" s="21"/>
      <c r="Y36" s="21"/>
      <c r="Z36" s="21"/>
      <c r="AA36" s="21"/>
    </row>
    <row r="37" spans="3:27" ht="14.25" x14ac:dyDescent="0.2">
      <c r="C37" s="18"/>
      <c r="D37" s="18"/>
      <c r="E37" s="1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18"/>
      <c r="W37" s="18"/>
      <c r="X37" s="18"/>
      <c r="Y37" s="18"/>
      <c r="Z37" s="18"/>
      <c r="AA37" s="18"/>
    </row>
    <row r="38" spans="3:27" ht="58.5" customHeight="1" x14ac:dyDescent="0.2">
      <c r="C38" s="19" t="s">
        <v>170</v>
      </c>
      <c r="D38" s="20"/>
      <c r="E38" s="20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17" t="s">
        <v>166</v>
      </c>
      <c r="W38" s="17"/>
      <c r="X38" s="17"/>
      <c r="Y38" s="17"/>
      <c r="Z38" s="17"/>
      <c r="AA38" s="17"/>
    </row>
    <row r="39" spans="3:27" ht="14.25" x14ac:dyDescent="0.2">
      <c r="C39" s="16"/>
      <c r="D39" s="16"/>
      <c r="E39" s="16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12"/>
      <c r="W39" s="12"/>
      <c r="X39" s="12"/>
      <c r="Y39" s="12"/>
      <c r="Z39" s="12"/>
      <c r="AA39" s="12"/>
    </row>
    <row r="40" spans="3:27" ht="14.25" x14ac:dyDescent="0.2">
      <c r="C40" s="16"/>
      <c r="D40" s="16"/>
      <c r="E40" s="16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12"/>
      <c r="W40" s="12"/>
      <c r="X40" s="12"/>
      <c r="Y40" s="12"/>
      <c r="Z40" s="12"/>
      <c r="AA40" s="12"/>
    </row>
  </sheetData>
  <mergeCells count="54"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4:E34"/>
    <mergeCell ref="V34:AA34"/>
    <mergeCell ref="C35:E35"/>
    <mergeCell ref="V35:AA35"/>
    <mergeCell ref="C36:E36"/>
    <mergeCell ref="V36:AA36"/>
    <mergeCell ref="C39:E39"/>
    <mergeCell ref="C40:E40"/>
    <mergeCell ref="V38:AA38"/>
    <mergeCell ref="C37:E37"/>
    <mergeCell ref="V37:AA37"/>
    <mergeCell ref="C38:E38"/>
  </mergeCells>
  <phoneticPr fontId="11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5" orientation="landscape" horizontalDpi="300" verticalDpi="300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DCSyCdOP</cp:lastModifiedBy>
  <cp:lastPrinted>2024-10-03T22:33:41Z</cp:lastPrinted>
  <dcterms:created xsi:type="dcterms:W3CDTF">2023-03-14T18:09:27Z</dcterms:created>
  <dcterms:modified xsi:type="dcterms:W3CDTF">2024-10-03T22:34:30Z</dcterms:modified>
</cp:coreProperties>
</file>