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02 teporte trimestral\"/>
    </mc:Choice>
  </mc:AlternateContent>
  <xr:revisionPtr revIDLastSave="0" documentId="13_ncr:1_{EC1CA33B-BA72-4896-9642-F8B68B4F296A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Informe Trimestral" sheetId="1" r:id="rId1"/>
    <sheet name="Catálogos" sheetId="2" state="hidden" r:id="rId2"/>
  </sheets>
  <definedNames>
    <definedName name="_xlnm._FilterDatabase" localSheetId="0" hidden="1">'Informe Trimestral'!$A$11:$AD$11</definedName>
    <definedName name="_xlnm.Print_Area" localSheetId="0">'Informe Trimestral'!$B$1:$AB$54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AE35" i="1" l="1"/>
  <c r="Q13" i="1" l="1"/>
  <c r="Z41" i="1"/>
  <c r="Y41" i="1"/>
  <c r="X41" i="1"/>
  <c r="W41" i="1"/>
  <c r="Z40" i="1"/>
  <c r="Y40" i="1"/>
  <c r="X40" i="1"/>
  <c r="W40" i="1"/>
  <c r="Z39" i="1"/>
  <c r="Y39" i="1"/>
  <c r="X39" i="1"/>
  <c r="W39" i="1"/>
  <c r="Z38" i="1"/>
  <c r="Y38" i="1"/>
  <c r="X38" i="1"/>
  <c r="W38" i="1"/>
  <c r="Z37" i="1"/>
  <c r="Y37" i="1"/>
  <c r="X37" i="1"/>
  <c r="W37" i="1"/>
  <c r="Z36" i="1"/>
  <c r="Y36" i="1"/>
  <c r="X36" i="1"/>
  <c r="W36" i="1"/>
  <c r="Z35" i="1"/>
  <c r="Y35" i="1"/>
  <c r="X35" i="1"/>
  <c r="W35" i="1"/>
  <c r="Z34" i="1"/>
  <c r="Y34" i="1"/>
  <c r="X34" i="1"/>
  <c r="W34" i="1"/>
  <c r="Z33" i="1"/>
  <c r="Y33" i="1"/>
  <c r="X33" i="1"/>
  <c r="W33" i="1"/>
  <c r="Z32" i="1"/>
  <c r="Y32" i="1"/>
  <c r="X32" i="1"/>
  <c r="W32" i="1"/>
  <c r="Z31" i="1"/>
  <c r="Y31" i="1"/>
  <c r="X31" i="1"/>
  <c r="W31" i="1"/>
  <c r="V41" i="1"/>
  <c r="V40" i="1"/>
  <c r="V39" i="1"/>
  <c r="V38" i="1"/>
  <c r="V37" i="1"/>
  <c r="V36" i="1"/>
  <c r="V35" i="1"/>
  <c r="V34" i="1"/>
  <c r="V33" i="1"/>
  <c r="V32" i="1"/>
  <c r="V3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41" i="1"/>
  <c r="AA31" i="1" l="1"/>
  <c r="AA35" i="1"/>
  <c r="AA32" i="1"/>
  <c r="AA33" i="1"/>
  <c r="AA34" i="1"/>
  <c r="AA36" i="1"/>
  <c r="AA37" i="1"/>
  <c r="AA38" i="1"/>
  <c r="AA39" i="1"/>
  <c r="AA40" i="1"/>
  <c r="AA41" i="1"/>
  <c r="G88" i="1"/>
  <c r="Z30" i="1" l="1"/>
  <c r="Y30" i="1"/>
  <c r="X30" i="1"/>
  <c r="W30" i="1"/>
  <c r="V30" i="1"/>
  <c r="Z29" i="1"/>
  <c r="Y29" i="1"/>
  <c r="X29" i="1"/>
  <c r="W29" i="1"/>
  <c r="V29" i="1"/>
  <c r="Z28" i="1"/>
  <c r="Y28" i="1"/>
  <c r="X28" i="1"/>
  <c r="W28" i="1"/>
  <c r="V28" i="1"/>
  <c r="Z27" i="1"/>
  <c r="Y27" i="1"/>
  <c r="X27" i="1"/>
  <c r="W27" i="1"/>
  <c r="V27" i="1"/>
  <c r="Z26" i="1"/>
  <c r="Y26" i="1"/>
  <c r="X26" i="1"/>
  <c r="W26" i="1"/>
  <c r="V26" i="1"/>
  <c r="Z25" i="1"/>
  <c r="Y25" i="1"/>
  <c r="X25" i="1"/>
  <c r="W25" i="1"/>
  <c r="V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Z12" i="1"/>
  <c r="Y12" i="1"/>
  <c r="X12" i="1"/>
  <c r="W12" i="1"/>
  <c r="V12" i="1"/>
  <c r="Q12" i="1"/>
  <c r="AA13" i="1" l="1"/>
  <c r="AA17" i="1"/>
  <c r="AA21" i="1"/>
  <c r="AA15" i="1"/>
  <c r="AA19" i="1"/>
  <c r="AA23" i="1"/>
  <c r="AA25" i="1"/>
  <c r="AA27" i="1"/>
  <c r="AA29" i="1"/>
  <c r="AA12" i="1"/>
  <c r="AA14" i="1"/>
  <c r="AA16" i="1"/>
  <c r="AA18" i="1"/>
  <c r="AA20" i="1"/>
  <c r="AA22" i="1"/>
  <c r="AA24" i="1"/>
  <c r="AA26" i="1"/>
  <c r="AA28" i="1"/>
  <c r="AA30" i="1"/>
</calcChain>
</file>

<file path=xl/sharedStrings.xml><?xml version="1.0" encoding="utf-8"?>
<sst xmlns="http://schemas.openxmlformats.org/spreadsheetml/2006/main" count="423" uniqueCount="245">
  <si>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</si>
  <si>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</si>
  <si>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</si>
  <si>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</si>
  <si>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</si>
  <si>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</si>
  <si>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</si>
  <si>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</si>
  <si>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</si>
  <si>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</si>
  <si>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</si>
  <si>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</si>
  <si>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</si>
  <si>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</si>
  <si>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</si>
  <si>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</si>
  <si>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</si>
  <si>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</si>
  <si>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</si>
  <si>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</si>
  <si>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</si>
  <si>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</si>
  <si>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</si>
  <si>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</si>
  <si>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</si>
  <si>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</si>
  <si>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</si>
  <si>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</si>
  <si>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</si>
  <si>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</si>
  <si>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</si>
  <si>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</si>
  <si>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</si>
  <si>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</si>
  <si>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</si>
  <si>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</si>
  <si>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</si>
  <si>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</si>
  <si>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</si>
  <si>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</si>
  <si>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</si>
  <si>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</si>
  <si>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</si>
  <si>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</si>
  <si>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</si>
  <si>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</si>
  <si>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</si>
  <si>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</si>
  <si>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</si>
  <si>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</si>
  <si>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</si>
  <si>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</si>
  <si>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</si>
  <si>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</si>
  <si>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</si>
  <si>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</si>
  <si>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</si>
  <si>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</si>
  <si>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</si>
  <si>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</si>
  <si>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</si>
  <si>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</si>
  <si>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</si>
  <si>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</si>
  <si>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</si>
  <si>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</si>
  <si>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</si>
  <si>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</si>
  <si>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</si>
  <si>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</si>
  <si>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</si>
  <si>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</si>
  <si>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</si>
  <si>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</si>
  <si>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</si>
  <si>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</si>
  <si>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</si>
  <si>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</si>
  <si>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</si>
  <si>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</si>
  <si>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</si>
  <si>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</si>
  <si>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</si>
  <si>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</si>
  <si>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</si>
  <si>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</si>
  <si>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</si>
  <si>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</si>
  <si>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</si>
  <si>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</si>
  <si>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</si>
  <si>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</si>
  <si>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</si>
  <si>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</si>
  <si>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</si>
  <si>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</si>
  <si>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</si>
  <si>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</si>
  <si>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</si>
  <si>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</si>
  <si>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</si>
  <si>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</si>
  <si>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</si>
  <si>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peticiones y requerimientos atendidos</t>
  </si>
  <si>
    <t>Muestra el número de las gestiones administrativas efectuadas por  las diferentes dependencias y entidades del gobierno municipal, atendidas por parte de la Oficialia Mayor.</t>
  </si>
  <si>
    <t>'Porcentaje</t>
  </si>
  <si>
    <t>Porcentaje</t>
  </si>
  <si>
    <t>Estratégico</t>
  </si>
  <si>
    <t>Eficacia</t>
  </si>
  <si>
    <t>Trimestral</t>
  </si>
  <si>
    <t>Ascendente</t>
  </si>
  <si>
    <t>Porcentaje de acciones realizadas para  la proyección, envío para  pago y seguimiento de la nómina.</t>
  </si>
  <si>
    <t>Mide el número de acciones realizadas para el envío de pago de las nóminas (semanales y quincenales) en sus diversas modalidades.</t>
  </si>
  <si>
    <t>(Nóminas elaboradas para tramite de pago/nóminas recibidas)*100</t>
  </si>
  <si>
    <t>'De gestión</t>
  </si>
  <si>
    <t>Eficiencia</t>
  </si>
  <si>
    <t>Mide el seguimiento de la base de impuestos y cuotas asociadas a la nómina (ISR, IMSS)., enviadas para su pago.</t>
  </si>
  <si>
    <t>(Informes por desglose de retenciones generados/Informes admitidos)*100</t>
  </si>
  <si>
    <t>Mide el seguimiento de la retención, envío para pago de los descuentos aplicables a la nómina (convenios de cobro de préstamos y otros).</t>
  </si>
  <si>
    <t>(Informes por retenciones emitidos validados/Informes admitidos)*100</t>
  </si>
  <si>
    <t>Mide el número de estrategias para la adquisición de bienes y/o servicios que realicen las Dependencias y Entidades de la Administración pública Municipal.</t>
  </si>
  <si>
    <t>(Número de estrategias atendidas / Número de estrategias recibidas)*100</t>
  </si>
  <si>
    <t>Porcentaje de solicitudes de mantenimiento y servicios generales atendidas respecto a las recibidas.</t>
  </si>
  <si>
    <t>Mide el número de las solicitudes generadas por las Dependencias y Entidades con la que cuenta el Municipio de Oaxaca de Juárez para mantemimiento de sus bienes inmuebles.</t>
  </si>
  <si>
    <t>(Número de solicitudes atendidas / Número de solicitudes recibidas)*100</t>
  </si>
  <si>
    <t>Mide el número de las solicitudes generadas por las Dependencias y Entidades con la que cuenta el Municipio de Oaxaca de Juárez para la adquisición  bienes y/o servicios que se someten al Comité de Adquisiciones de Bienes, Arrendamientos, Enajenaciones y Contratación de Servicios del Municipio de Oaxaca de Juárez.</t>
  </si>
  <si>
    <t>Porcentaje de bienes y/o servicios del Municipio de Oaxaca de Juárez adquiridos, respecto al total de los solicitados.</t>
  </si>
  <si>
    <t>(Número de solicitude atendidas / Número de solicitudes recibidas)*100</t>
  </si>
  <si>
    <t>Mide el número de estrategias para el mantenimiento a los bienes muebles e inmuebles propiedad del Municipio de Oaxaca de Júarez</t>
  </si>
  <si>
    <t>(Número de estrategia realizadas / Número de estrategias drecibidas)*100</t>
  </si>
  <si>
    <t>Porcentaje de peticiones y requerimientos de bienes patrimoniales (muebles e inmuebles) y de gestión de servicios de la flotilla vehicular atendidos.</t>
  </si>
  <si>
    <t>Mide el numero de solicitudes para la actualización al inventario de bienes muebles e inmuebles atendidas por la Dirección de Patrimonio.</t>
  </si>
  <si>
    <t>(Número de solicitudes para la actualización del inventario de bienes muebles e inmuebles atendidas / Número de solicitudes para la actualización del inventario de bienes muebles e inmuebles recibidas)*100</t>
  </si>
  <si>
    <t>Porcentaje de acciones de gestión de servicios y equipamiento para la flotilla vehicular realizadas, respecto a las programadas.</t>
  </si>
  <si>
    <t>Mide el numero de solicitudes de bienes y servicios para la flotilla vehicular y equipamiento gestionadas por la Dirección de Patrimonio.</t>
  </si>
  <si>
    <t>(Número de solicitudes de bienes y servicios para la flotilla vehicular y equipamiento gestionadas / Número de solicitudes de bienes y servicios para la flotilla vehicular y equipamiento recibidas)*100</t>
  </si>
  <si>
    <t>Mide el número de las estrategias realizadas para atender las solicitudes  de las Dependencias y Entidades con la que cuenta el Municipio de Oaxaca de Juárez, a efectos de supervisar y coadyuvar en la adquisición de bienes y/o servicios.</t>
  </si>
  <si>
    <t>(Número de estrategias realizadas / Número de estrategias programadas)*100</t>
  </si>
  <si>
    <t>Mide el número de las asesorias y capacitaciones brindadas a los representantes administrativos de las Dependencias y Entidades del Municipio de Oaxaca de Juárez.</t>
  </si>
  <si>
    <t>(Número de asesorías y capacitaciones realizadas a los representantes administrativos / Número de asesorías y capacitaciones proyectadas a los representantes administrativos )*100</t>
  </si>
  <si>
    <t>Porcentaje de adquisiciones de bienes y/o servicios menores realizadas</t>
  </si>
  <si>
    <t>(Número de intervenciones para coadyuvar con los representantes administrativos realizadas / Número de intervenciones para coadyuvar con los representantes administrativos programadas)*100</t>
  </si>
  <si>
    <t>Porcentaje de revisión de las adquisiciones de bienes y/o servicios mayores que valide el Departamento de Adquisiciones.</t>
  </si>
  <si>
    <t>Mide el número de las solicitudes generadas por los representantes administrativos dependientes de las Dependencias y Entidades con la que cuenta el Municipio de Oaxaca de Juárez para la adquisición de bienes y/o servicios, mayores a $ 100,000.00 (Cien mil pesos 00/100 M.N.) antes de IVA.</t>
  </si>
  <si>
    <t>Porcentaje de acciones realizadas para la proyección, envío para pago y seguimiento de la base de impuestos y cuotas asociadas a la nómina (ISR, IMSS).</t>
  </si>
  <si>
    <t>Porcentaje de acciones realizadas para la retención, envío para pago de los descuentos aplicables a la nómina (convenios de cobro de préstamos y otros).</t>
  </si>
  <si>
    <t>Días promedio de dictaminación del bien o servicio a adquirir en función del rango aplicables a la adquisición o contratación.</t>
  </si>
  <si>
    <t>Porcentaje de requerimientos de adquisiciones de bienes o servicios atendidos, respecto a los recibidos.</t>
  </si>
  <si>
    <t>Mide el número de las solicitudes generadas por las Dependencias y Entidades con la que cuenta el Municipio de Oaxaca de Juárez para la adquisición de bienes y/o servicios menores a $ 100,000.00 (Cien mil pesos 00/100 M.N.) antes de IVA.</t>
  </si>
  <si>
    <t>Porcentaje de acciones de  seguimientos realizados a los representantes administrativos para cumplir con sus trámites de adquisición de bienes y/o servicios.</t>
  </si>
  <si>
    <t>De gestión</t>
  </si>
  <si>
    <t>Número de peticiones administrativas atendidas / Número de peticiones  programadas)*100</t>
  </si>
  <si>
    <t>Porcentaje de acciones para la actualización del inventario de bienes (muebles e inmuebles) patrimoniales realizadas, respecto a las solicitadas por las dependencias municipales y las programadas.</t>
  </si>
  <si>
    <t>Mide el número de intervenciones para coadyuvar con los representantes administrativos, dependiente de las Dependencias y Entidades con la que cuenta el Municipio de Oaxaca de Juárez para la adquisición de bienes y/o servicios menores a $ 100,000.00 (Cien mil pesos 00/100 M.N.) antes de IVA..</t>
  </si>
  <si>
    <t>Posición ocupada en el Diagnóstico PbR-SED del año 2025 realizado por la Secretaría de Hacienda y Crédito Público (SHCP), con base en la evaluación realizada a 47 municipios del país.</t>
  </si>
  <si>
    <t>Muestra la ponderación alcanzada por el Municipio de Oaxaca de Juárez en la sección 1 del Diagnóstico PbR-SED 2024 que realiza la Secretaría de Hacienda y Crédito Público anualmente.</t>
  </si>
  <si>
    <t xml:space="preserve">El análisis de información se define a partir de la Nota Metodológica e Instrumentos de Captación de Información del Diagnóstico PBR-SED, emitido por la Secretaría de Hacienda y Crédito Públio. </t>
  </si>
  <si>
    <t>Anual</t>
  </si>
  <si>
    <t xml:space="preserve">Muestra la recaudación del Municipio, la cual, debe aplicarse a la prestación de servicios públicos. </t>
  </si>
  <si>
    <t>(Recaudación de los ingresos en el ejercicio 2022 /recaudación de ingresos en el ejercicio 2025) * 100</t>
  </si>
  <si>
    <t xml:space="preserve">Tasa de incremento de la recaudación del total de ingresos municipales en el ejercicio 2025, respecto al año 2024. </t>
  </si>
  <si>
    <t>A través, de los programas y acciones implementadas por la Tesorería Municipal, se mostrará el incremento de la recaudación de ingresos fiscales y tasa de incremento de la transferencia de  ingresos federales.</t>
  </si>
  <si>
    <t>'(Número de programas y acciones en materia de recaudación  implementadas / número de programas y acciones en materia de recaudación planeadas) * 100,   (Ingresos federales recibidos en el ejercicio 2024/Ingresos federales recibidos en el ejercicio 2025)*100</t>
  </si>
  <si>
    <t>Tasa de incremento de los contribuyentes que se encuentran al corriente en sus pagos en el ejercicio fiscal 2025, respecto a los que estaban al corriente en el ejercicio 2022.</t>
  </si>
  <si>
    <t>Mide a través, de las políticas estrategicas que los contribuyentes se encuentren al corriente con sus contribuciones municipales.</t>
  </si>
  <si>
    <t>(Número de contribuyentes que se pusieron al corriente con sus contribucciones municipales en el ejercicio 2022 / número de contribuyentes que se pusieron al corriente con sus contribuciones municipales en el ejercicio 2025) * 100</t>
  </si>
  <si>
    <t>Tasa de incremento de la recaudación de ingresos fiscales por parte del municipio en el ejercicio 2025, respecto los recibidos en el año 2022.</t>
  </si>
  <si>
    <t>Mide el número de acciones para incentivar a los contribuyentes para realizar el pago de sus contribuciones municipales.</t>
  </si>
  <si>
    <t>(Recaudación de ingresos fiscales en el ejercicio 2022 /recaudación de ingresos fiscales en el ejercicio 2025) * 100</t>
  </si>
  <si>
    <t xml:space="preserve">Tasa de incremento de la transferencia de  ingresos federales recibidos por el municipio en el ejercicio 2025, respecto los recibidos en el año 2024. </t>
  </si>
  <si>
    <t>Uso eficiente de los recursos transferidos de los ingresos federales (participaciones y aportaciones).</t>
  </si>
  <si>
    <t>( Ingresos federales recibidos por el municipio en el ejercicio fiscal 2024 / transferencia de  ingresos federales recibidos por el municipio en el ejercicio fiscal 2025) * 100</t>
  </si>
  <si>
    <t>Porcentaje del gasto que fue devengado en tiempo y forma con base en la programación de las entidades municipales.</t>
  </si>
  <si>
    <t>Muestra el porcentaje alcanzado del presupuesto que fue devengado en relación a la programación total del presupuesto asignado a las entidades municipales en el ejercicio 2025.</t>
  </si>
  <si>
    <t>('Presupuesto Ejercido / Presupuesto Programado) * 100</t>
  </si>
  <si>
    <t>Porcentaje del gasto que fue devengado en tiempo y forma con base en las erogaciones del capítulo 1000 (Servicios Personales), respecto al programado.</t>
  </si>
  <si>
    <t>Porcentaje del gasto que fue devengado en tiempo y forma con base en las erogaciones de los capítulos 2000, 3000, 4000 y 5000, respecto al programado.</t>
  </si>
  <si>
    <t>Porcentaje del gasto que fue devengado en tiempo y forma con base en las erogaciones del Capítulo 6000  (Obra pública), respecto al programado.</t>
  </si>
  <si>
    <t xml:space="preserve">Muestra el porcentaje alcanzado del presupuesto que fue devengado en relación a la programación total del presupuesto asignado a las entidades municipales en el ejercicio 2025.	</t>
  </si>
  <si>
    <t>Porcentaje de cumplimiento en la presentación de la información contable y financiera a las dependencias estatales.</t>
  </si>
  <si>
    <t>Integrar de forma consolidada la información contable y financiera correspondiente a los ingresos y egresos municipales en el ejercicio fiscal 2025.</t>
  </si>
  <si>
    <t xml:space="preserve">(Número de informes trimestrales y anuales presentados en tiempo y forma / Número de informes trimestrales y anuales requeridos por el ASFE en cumplimiento a las leyes y normas aplicables) * 100 </t>
  </si>
  <si>
    <t>Porcentaje de acciones de seguimiento y atención de las observaciones de auditoría  efectuada a la  cuenta pública municipal y las fuentes de financiamiento, realizadas por el órgano fiscalizador estatal realizadas.</t>
  </si>
  <si>
    <t>Se refiere al 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</si>
  <si>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(Número de observaciones de auditoría atendidas por parte de la administración municipal / Número de observaciones de auditoría emitidas por parte de los órganos fiscalizadores estales y federales) * 100</t>
  </si>
  <si>
    <t>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</si>
  <si>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(No. de observaciones de auditoría atendidas por parte de la administración municipal / No. de observaciones de auditoría emitidas por parte de los órganos fiscalizadores estales y federales) * 100</t>
  </si>
  <si>
    <t>Porcentaje de registros terminados de los ingresos en la implementación del Sistema de Contabilidad Gubernamental SAP.</t>
  </si>
  <si>
    <t xml:space="preserve">Generación de los registros de los ingresos en el Sistema de Contabilidad Gubernamental SAP para la presentación de informes trimestrales y cuenta pública.  </t>
  </si>
  <si>
    <t>(Número de estados financieros  generados por el sistema contable presupuestal / Número de estados financieros  generados por el sistema contable presupuestal programados)* 100</t>
  </si>
  <si>
    <t>Porcentaje de registros del gasto realizado por las ejecutoras en la implementación del Sistema de Contabilidad Gubernamental SAP.</t>
  </si>
  <si>
    <t>Generación de  información financiera y presupuestal de manera consolidada correspondiente a los ingresos y egresos municipales en el ejercicio fiscal 2025.</t>
  </si>
  <si>
    <t>(Número de informes trimestrales y anuales presentados en tiempo y forma / Número de informes trimestrales y anuales requeridos por el ASFE en cumplimiento a las leyes y normas aplicables) * 100</t>
  </si>
  <si>
    <t>Tasa de incremento de la recaudación de ingresos fiscales en el ejercicio 2025, respecto al año 2022.
Tasa de incremento de las transferencias de participaciones y aportaciones en el ejercicio 2025, respecto al año 2024.
Tasa de incremento de gasto corriente erogado en el ejercicio 2025, respecto al año 2024.
Tasa de incremento del gasto destinado a brindar a la ciudadanía bienes y servicios públicos.</t>
  </si>
  <si>
    <t>Actividad 1.1</t>
  </si>
  <si>
    <t>Actividad 1.2</t>
  </si>
  <si>
    <t>Actividad 2.1</t>
  </si>
  <si>
    <t>Actividad 2.2</t>
  </si>
  <si>
    <t>Actividad 3.1</t>
  </si>
  <si>
    <t>Actividad 3.3</t>
  </si>
  <si>
    <t>Actividad 3.4</t>
  </si>
  <si>
    <t>Actividad 4.1</t>
  </si>
  <si>
    <t>Actividad 4.2</t>
  </si>
  <si>
    <t>Actividad 4.3</t>
  </si>
  <si>
    <t>Actividad 5.2</t>
  </si>
  <si>
    <t>Actividad 6.1</t>
  </si>
  <si>
    <t>Actividad 7.1</t>
  </si>
  <si>
    <t>Actividad 7.3</t>
  </si>
  <si>
    <t>Actividad 7.2</t>
  </si>
  <si>
    <t>Actividad 6.2</t>
  </si>
  <si>
    <t>Actividad 5.3</t>
  </si>
  <si>
    <t>Actividad 5.1</t>
  </si>
  <si>
    <t>Actividad 3.2</t>
  </si>
  <si>
    <t>Actividad 2.3</t>
  </si>
  <si>
    <t>Actividad 1.3</t>
  </si>
  <si>
    <t>Componente 2</t>
  </si>
  <si>
    <t>Componente 1</t>
  </si>
  <si>
    <t>Componente 3</t>
  </si>
  <si>
    <t>Componente 4</t>
  </si>
  <si>
    <t>Componente 5</t>
  </si>
  <si>
    <t>Componente 6</t>
  </si>
  <si>
    <t>Componente 7</t>
  </si>
  <si>
    <t>Propósito</t>
  </si>
  <si>
    <t>Fin</t>
  </si>
  <si>
    <t>______________________________________________</t>
  </si>
  <si>
    <t xml:space="preserve">Autorizó </t>
  </si>
  <si>
    <t xml:space="preserve">L.A.E. JOSEFA CABALLERO MONJARDÍN </t>
  </si>
  <si>
    <t xml:space="preserve">SECRETARIA DE ADMINISTRACIÓN Y FINAZAS </t>
  </si>
  <si>
    <t>El reporte de valores alcanzados, se presenta documentación y medios de verificación mediante oficio SAyF/OM/DP/1373/2025, correspondiente al segundo trimestre, generado por la Dirección de Patrimonio.</t>
  </si>
  <si>
    <t>2.3. Generar finanzas públicas sanas en el municipio.</t>
  </si>
  <si>
    <t>El reporte de valores alcanzados, presenta documentación y medios de verificación mediante oficio SAYF/DCH/0900/2025 correspondiente al Segundo Trimestre, generado por la Dirección de Capital Humano</t>
  </si>
  <si>
    <t>El reporte de valores alcanzados, se presenta documentación y medios de verificación mediante oficio SAyF/OM/DRMYSG/0736/2025,  correspondiente al Segundo Trimestre, generado por la Dirección de Recursos Materiales y Servicios Generales</t>
  </si>
  <si>
    <t>El reporte de valores alcanzados, se presenta documentación y medios de verificación mediante oficio SAyF/ OM/CRAySG/575/2025, correspondiente al Segundo Trimestre, generado por la Coordinación de Respresentantes Administrativos y Seguimiento a la Gestión.</t>
  </si>
  <si>
    <t>Analítico de ingresos primer trimestre de enero a marzo 2025.</t>
  </si>
  <si>
    <t>Se anexa oficio SayF/TM/DI/990/2025.</t>
  </si>
  <si>
    <t>Analítico de ingresos primer trimestre de enero a marzo 2025, balanza de comprobación SAP primer trimestre de 2025.</t>
  </si>
  <si>
    <t>Reportes trimestrales de seguimiento a la planeación y programación del gasto (Avances del 1ero. y 2do. Trimestre del ejercicio 2025).</t>
  </si>
  <si>
    <t>Reporte trimestral de seguimiento a la planeación y programación del gasto en las erogaciones del capítulo 1000.- Servicios Personales (Avances del 1er. y 2do. Trimestre del ejercicio 2025), generado por la Dirección de Egresos</t>
  </si>
  <si>
    <t>Reporte trimestral de seguimiento a la planeación y programación del gasto en las erogaciones de los capítulos 2000, 3000, 4000 y 5000 (Avances del 1er. y 2do. Trimestre del ejercicio 2025), generado por la Dirección de Egresos</t>
  </si>
  <si>
    <t xml:space="preserve">Se anexa oficio PM/301/2025 entrega de EF E ITAGF 1ER trimestre 2025 a la ASFE. Se anexa oficio TM/0351/2025 remite cuenta pública 2024 para su publicación en el CEACO y resultado general primer trimestre en cuenta SEVAC. </t>
  </si>
  <si>
    <t xml:space="preserve">Se anexa las constancias de envío de la información del enlace  de la EF a la ASF Etapa básica. </t>
  </si>
  <si>
    <t>Se anexan oficios PM/268/2025 Entrega de información.</t>
  </si>
  <si>
    <t>Se anexa captura de pantalla del Sistema Contable SAP para generación de los Estados Financieros y Presupuestales.</t>
  </si>
  <si>
    <t xml:space="preserve">Se anexa oficio PM/301/2025 entrega de EF E ITAGF 1ER trimestre 2025 a la ASFE. </t>
  </si>
  <si>
    <t>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</si>
</sst>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Tahoma"/>
    </font>
    <font>
      <b/>
      <sz val="12"/>
      <color theme="1"/>
      <name val="Arial"/>
      <family val="2"/>
    </font>
    <font>
      <b/>
      <sz val="11"/>
      <color theme="1"/>
      <name val="Tahoma"/>
    </font>
    <font>
      <sz val="11"/>
      <color theme="1"/>
      <name val="Tahoma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.5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6" fillId="0" borderId="0" xfId="0" applyFont="1"/>
    <xf numFmtId="0" fontId="6" fillId="0" borderId="0" xfId="0" quotePrefix="1" applyFont="1"/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0" fillId="0" borderId="9" xfId="0" applyBorder="1"/>
    <xf numFmtId="0" fontId="11" fillId="4" borderId="24" xfId="0" quotePrefix="1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3" fontId="11" fillId="4" borderId="23" xfId="0" applyNumberFormat="1" applyFont="1" applyFill="1" applyBorder="1" applyAlignment="1">
      <alignment horizontal="center" vertical="center"/>
    </xf>
    <xf numFmtId="3" fontId="11" fillId="14" borderId="23" xfId="0" applyNumberFormat="1" applyFont="1" applyFill="1" applyBorder="1" applyAlignment="1">
      <alignment horizontal="center" vertical="center"/>
    </xf>
    <xf numFmtId="1" fontId="11" fillId="4" borderId="23" xfId="0" applyNumberFormat="1" applyFont="1" applyFill="1" applyBorder="1" applyAlignment="1">
      <alignment horizontal="center" vertical="center"/>
    </xf>
    <xf numFmtId="1" fontId="11" fillId="14" borderId="23" xfId="0" applyNumberFormat="1" applyFont="1" applyFill="1" applyBorder="1" applyAlignment="1">
      <alignment horizontal="center" vertical="center"/>
    </xf>
    <xf numFmtId="1" fontId="11" fillId="15" borderId="24" xfId="0" applyNumberFormat="1" applyFont="1" applyFill="1" applyBorder="1" applyAlignment="1">
      <alignment horizontal="center" vertical="center"/>
    </xf>
    <xf numFmtId="1" fontId="11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14" borderId="24" xfId="0" applyNumberFormat="1" applyFont="1" applyFill="1" applyBorder="1" applyAlignment="1">
      <alignment horizontal="center" vertical="center"/>
    </xf>
    <xf numFmtId="1" fontId="11" fillId="4" borderId="24" xfId="0" applyNumberFormat="1" applyFont="1" applyFill="1" applyBorder="1" applyAlignment="1">
      <alignment horizontal="center" vertical="center"/>
    </xf>
    <xf numFmtId="1" fontId="11" fillId="14" borderId="24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4" borderId="24" xfId="0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26" xfId="0" quotePrefix="1" applyFont="1" applyFill="1" applyBorder="1" applyAlignment="1">
      <alignment horizontal="center" vertical="center" wrapText="1"/>
    </xf>
    <xf numFmtId="1" fontId="11" fillId="4" borderId="26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9" xfId="0" applyFont="1" applyBorder="1"/>
    <xf numFmtId="0" fontId="15" fillId="0" borderId="0" xfId="0" applyFont="1"/>
    <xf numFmtId="0" fontId="11" fillId="4" borderId="24" xfId="0" applyFont="1" applyFill="1" applyBorder="1" applyAlignment="1">
      <alignment vertical="center"/>
    </xf>
    <xf numFmtId="0" fontId="17" fillId="0" borderId="0" xfId="0" applyFont="1"/>
    <xf numFmtId="0" fontId="18" fillId="4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9" xfId="0" applyFont="1" applyFill="1" applyBorder="1" applyAlignment="1">
      <alignment horizontal="center" vertical="center" wrapText="1"/>
    </xf>
    <xf numFmtId="0" fontId="11" fillId="0" borderId="9" xfId="0" quotePrefix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13" fillId="0" borderId="9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quotePrefix="1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1105701</xdr:colOff>
      <xdr:row>0</xdr:row>
      <xdr:rowOff>149679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130" y="149679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6"/>
  <sheetViews>
    <sheetView tabSelected="1" view="pageBreakPreview" topLeftCell="A35" zoomScale="70" zoomScaleNormal="55" zoomScaleSheetLayoutView="70" workbookViewId="0">
      <selection activeCell="S35" sqref="S35"/>
    </sheetView>
  </sheetViews>
  <sheetFormatPr baseColWidth="10" defaultColWidth="14.42578125" defaultRowHeight="15" x14ac:dyDescent="0.25"/>
  <cols>
    <col min="1" max="1" width="2.28515625" customWidth="1"/>
    <col min="2" max="2" width="16" customWidth="1"/>
    <col min="3" max="3" width="22" customWidth="1"/>
    <col min="4" max="5" width="19.85546875" customWidth="1"/>
    <col min="6" max="10" width="12.7109375" customWidth="1"/>
    <col min="11" max="11" width="6.28515625" customWidth="1"/>
    <col min="12" max="12" width="6.7109375" customWidth="1"/>
    <col min="13" max="16" width="4.7109375" customWidth="1"/>
    <col min="17" max="17" width="7.7109375" customWidth="1"/>
    <col min="18" max="18" width="6" customWidth="1"/>
    <col min="19" max="21" width="4.7109375" customWidth="1"/>
    <col min="22" max="22" width="7.7109375" customWidth="1"/>
    <col min="23" max="23" width="4.7109375" customWidth="1"/>
    <col min="24" max="24" width="6.42578125" customWidth="1"/>
    <col min="25" max="26" width="4.7109375" customWidth="1"/>
    <col min="27" max="27" width="7.7109375" customWidth="1"/>
    <col min="28" max="28" width="20.140625" customWidth="1"/>
    <col min="29" max="29" width="1.140625" customWidth="1"/>
  </cols>
  <sheetData>
    <row r="1" spans="2:29" x14ac:dyDescent="0.25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60"/>
      <c r="AC1" s="1"/>
    </row>
    <row r="2" spans="2:29" x14ac:dyDescent="0.25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3"/>
      <c r="AC2" s="1"/>
    </row>
    <row r="3" spans="2:29" x14ac:dyDescent="0.2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  <c r="AC3" s="1"/>
    </row>
    <row r="4" spans="2:29" x14ac:dyDescent="0.25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  <c r="AC4" s="1"/>
    </row>
    <row r="5" spans="2:29" x14ac:dyDescent="0.25">
      <c r="B5" s="67" t="s">
        <v>1</v>
      </c>
      <c r="C5" s="68"/>
      <c r="D5" s="56" t="s">
        <v>35</v>
      </c>
      <c r="E5" s="50"/>
      <c r="F5" s="50"/>
      <c r="G5" s="50"/>
      <c r="H5" s="50"/>
      <c r="I5" s="50"/>
      <c r="J5" s="51"/>
      <c r="K5" s="3" t="s">
        <v>2</v>
      </c>
      <c r="L5" s="2"/>
      <c r="M5" s="69" t="s">
        <v>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  <c r="AC5" s="4"/>
    </row>
    <row r="6" spans="2:29" ht="15.75" x14ac:dyDescent="0.25">
      <c r="B6" s="52" t="s">
        <v>4</v>
      </c>
      <c r="C6" s="53"/>
      <c r="D6" s="56" t="s">
        <v>59</v>
      </c>
      <c r="E6" s="50"/>
      <c r="F6" s="50"/>
      <c r="G6" s="50"/>
      <c r="H6" s="50"/>
      <c r="I6" s="50"/>
      <c r="J6" s="51"/>
      <c r="K6" s="3" t="s">
        <v>2</v>
      </c>
      <c r="L6" s="2"/>
      <c r="M6" s="57" t="s">
        <v>5</v>
      </c>
      <c r="N6" s="51"/>
      <c r="O6" s="49" t="s">
        <v>38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4" t="s">
        <v>2</v>
      </c>
    </row>
    <row r="7" spans="2:29" ht="15.75" x14ac:dyDescent="0.25">
      <c r="B7" s="54" t="s">
        <v>6</v>
      </c>
      <c r="C7" s="55"/>
      <c r="D7" s="56" t="s">
        <v>37</v>
      </c>
      <c r="E7" s="50"/>
      <c r="F7" s="50"/>
      <c r="G7" s="50"/>
      <c r="H7" s="50"/>
      <c r="I7" s="50"/>
      <c r="J7" s="51"/>
      <c r="K7" s="3" t="s">
        <v>2</v>
      </c>
      <c r="L7" s="2"/>
      <c r="M7" s="57" t="s">
        <v>7</v>
      </c>
      <c r="N7" s="51"/>
      <c r="O7" s="49" t="s">
        <v>229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4"/>
    </row>
    <row r="8" spans="2:2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/>
    </row>
    <row r="9" spans="2:29" x14ac:dyDescent="0.25">
      <c r="B9" s="82" t="s">
        <v>8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83" t="s">
        <v>9</v>
      </c>
      <c r="N9" s="50"/>
      <c r="O9" s="50"/>
      <c r="P9" s="50"/>
      <c r="Q9" s="51"/>
      <c r="R9" s="84" t="s">
        <v>10</v>
      </c>
      <c r="S9" s="50"/>
      <c r="T9" s="50"/>
      <c r="U9" s="50"/>
      <c r="V9" s="51"/>
      <c r="W9" s="81" t="s">
        <v>11</v>
      </c>
      <c r="X9" s="50"/>
      <c r="Y9" s="50"/>
      <c r="Z9" s="50"/>
      <c r="AA9" s="51"/>
      <c r="AB9" s="76" t="s">
        <v>12</v>
      </c>
      <c r="AC9" s="4"/>
    </row>
    <row r="10" spans="2:29" s="36" customFormat="1" ht="29.25" customHeight="1" x14ac:dyDescent="0.25">
      <c r="B10" s="75" t="s">
        <v>13</v>
      </c>
      <c r="C10" s="75" t="s">
        <v>14</v>
      </c>
      <c r="D10" s="75" t="s">
        <v>15</v>
      </c>
      <c r="E10" s="75" t="s">
        <v>16</v>
      </c>
      <c r="F10" s="75" t="s">
        <v>17</v>
      </c>
      <c r="G10" s="75" t="s">
        <v>18</v>
      </c>
      <c r="H10" s="75" t="s">
        <v>19</v>
      </c>
      <c r="I10" s="75" t="s">
        <v>20</v>
      </c>
      <c r="J10" s="75" t="s">
        <v>21</v>
      </c>
      <c r="K10" s="70" t="s">
        <v>22</v>
      </c>
      <c r="L10" s="71"/>
      <c r="M10" s="72" t="s">
        <v>23</v>
      </c>
      <c r="N10" s="72" t="s">
        <v>24</v>
      </c>
      <c r="O10" s="72" t="s">
        <v>25</v>
      </c>
      <c r="P10" s="72" t="s">
        <v>26</v>
      </c>
      <c r="Q10" s="72" t="s">
        <v>27</v>
      </c>
      <c r="R10" s="85" t="s">
        <v>23</v>
      </c>
      <c r="S10" s="85" t="s">
        <v>24</v>
      </c>
      <c r="T10" s="85" t="s">
        <v>25</v>
      </c>
      <c r="U10" s="85" t="s">
        <v>26</v>
      </c>
      <c r="V10" s="85" t="s">
        <v>27</v>
      </c>
      <c r="W10" s="79" t="s">
        <v>23</v>
      </c>
      <c r="X10" s="79" t="s">
        <v>24</v>
      </c>
      <c r="Y10" s="79" t="s">
        <v>25</v>
      </c>
      <c r="Z10" s="79" t="s">
        <v>26</v>
      </c>
      <c r="AA10" s="79" t="s">
        <v>28</v>
      </c>
      <c r="AB10" s="77"/>
      <c r="AC10" s="35"/>
    </row>
    <row r="11" spans="2:29" s="36" customFormat="1" ht="29.25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  <c r="K11" s="37" t="s">
        <v>29</v>
      </c>
      <c r="L11" s="37" t="s">
        <v>30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8"/>
      <c r="AC11" s="35"/>
    </row>
    <row r="12" spans="2:29" s="23" customFormat="1" ht="201" customHeight="1" x14ac:dyDescent="0.2">
      <c r="B12" s="7" t="s">
        <v>223</v>
      </c>
      <c r="C12" s="7" t="s">
        <v>154</v>
      </c>
      <c r="D12" s="7" t="s">
        <v>155</v>
      </c>
      <c r="E12" s="7" t="s">
        <v>156</v>
      </c>
      <c r="F12" s="8" t="s">
        <v>106</v>
      </c>
      <c r="G12" s="8" t="s">
        <v>107</v>
      </c>
      <c r="H12" s="8" t="s">
        <v>108</v>
      </c>
      <c r="I12" s="8" t="s">
        <v>157</v>
      </c>
      <c r="J12" s="10" t="s">
        <v>110</v>
      </c>
      <c r="K12" s="11">
        <v>43</v>
      </c>
      <c r="L12" s="11">
        <v>2024</v>
      </c>
      <c r="M12" s="12">
        <v>0</v>
      </c>
      <c r="N12" s="12">
        <v>0</v>
      </c>
      <c r="O12" s="12">
        <v>0</v>
      </c>
      <c r="P12" s="12">
        <v>50</v>
      </c>
      <c r="Q12" s="13">
        <f t="shared" ref="Q12:Q41" si="0">SUM(M12:P12)</f>
        <v>50</v>
      </c>
      <c r="R12" s="14">
        <v>0</v>
      </c>
      <c r="S12" s="14">
        <v>0</v>
      </c>
      <c r="T12" s="14"/>
      <c r="U12" s="14"/>
      <c r="V12" s="15">
        <f t="shared" ref="V12:V41" si="1">SUM(R12:U12)</f>
        <v>0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50</v>
      </c>
      <c r="AA12" s="17">
        <f t="shared" ref="AA12:AA30" si="3">SUM(W12:Z12)</f>
        <v>50</v>
      </c>
      <c r="AB12" s="7"/>
      <c r="AC12" s="18"/>
    </row>
    <row r="13" spans="2:29" s="23" customFormat="1" ht="309" customHeight="1" x14ac:dyDescent="0.2">
      <c r="B13" s="8" t="s">
        <v>222</v>
      </c>
      <c r="C13" s="34" t="s">
        <v>193</v>
      </c>
      <c r="D13" s="8" t="s">
        <v>158</v>
      </c>
      <c r="E13" s="8" t="s">
        <v>159</v>
      </c>
      <c r="F13" s="8" t="s">
        <v>106</v>
      </c>
      <c r="G13" s="8" t="s">
        <v>107</v>
      </c>
      <c r="H13" s="8" t="s">
        <v>108</v>
      </c>
      <c r="I13" s="8" t="s">
        <v>157</v>
      </c>
      <c r="J13" s="10" t="s">
        <v>110</v>
      </c>
      <c r="K13" s="32">
        <v>15</v>
      </c>
      <c r="L13" s="32">
        <v>2024</v>
      </c>
      <c r="M13" s="19">
        <v>0</v>
      </c>
      <c r="N13" s="19">
        <v>0</v>
      </c>
      <c r="O13" s="19">
        <v>0</v>
      </c>
      <c r="P13" s="19">
        <v>18</v>
      </c>
      <c r="Q13" s="20">
        <f>SUM(M13:P13)</f>
        <v>18</v>
      </c>
      <c r="R13" s="21">
        <v>0</v>
      </c>
      <c r="S13" s="21">
        <v>0</v>
      </c>
      <c r="T13" s="21"/>
      <c r="U13" s="21"/>
      <c r="V13" s="22">
        <f t="shared" si="1"/>
        <v>0</v>
      </c>
      <c r="W13" s="16">
        <f t="shared" ref="W13:Z13" si="4">M13-R13</f>
        <v>0</v>
      </c>
      <c r="X13" s="16">
        <f t="shared" si="4"/>
        <v>0</v>
      </c>
      <c r="Y13" s="16">
        <f t="shared" si="4"/>
        <v>0</v>
      </c>
      <c r="Z13" s="16">
        <f t="shared" si="4"/>
        <v>18</v>
      </c>
      <c r="AA13" s="16">
        <f t="shared" si="3"/>
        <v>18</v>
      </c>
      <c r="AB13" s="8"/>
    </row>
    <row r="14" spans="2:29" s="23" customFormat="1" ht="315" x14ac:dyDescent="0.2">
      <c r="B14" s="8" t="s">
        <v>216</v>
      </c>
      <c r="C14" s="8" t="s">
        <v>160</v>
      </c>
      <c r="D14" s="8" t="s">
        <v>161</v>
      </c>
      <c r="E14" s="8" t="s">
        <v>162</v>
      </c>
      <c r="F14" s="8" t="s">
        <v>106</v>
      </c>
      <c r="G14" s="8" t="s">
        <v>150</v>
      </c>
      <c r="H14" s="8" t="s">
        <v>108</v>
      </c>
      <c r="I14" s="8" t="s">
        <v>109</v>
      </c>
      <c r="J14" s="10" t="s">
        <v>110</v>
      </c>
      <c r="K14" s="24">
        <v>100</v>
      </c>
      <c r="L14" s="24">
        <v>2024</v>
      </c>
      <c r="M14" s="19">
        <v>30</v>
      </c>
      <c r="N14" s="19">
        <v>25</v>
      </c>
      <c r="O14" s="19">
        <v>22</v>
      </c>
      <c r="P14" s="19">
        <v>23</v>
      </c>
      <c r="Q14" s="20">
        <f t="shared" si="0"/>
        <v>100</v>
      </c>
      <c r="R14" s="21">
        <v>0</v>
      </c>
      <c r="S14" s="21">
        <v>82</v>
      </c>
      <c r="T14" s="21"/>
      <c r="U14" s="21"/>
      <c r="V14" s="22">
        <f t="shared" si="1"/>
        <v>82</v>
      </c>
      <c r="W14" s="16">
        <f t="shared" ref="W14:Z14" si="5">M14-R14</f>
        <v>30</v>
      </c>
      <c r="X14" s="16">
        <f t="shared" si="5"/>
        <v>-57</v>
      </c>
      <c r="Y14" s="16">
        <f t="shared" si="5"/>
        <v>22</v>
      </c>
      <c r="Z14" s="16">
        <f t="shared" si="5"/>
        <v>23</v>
      </c>
      <c r="AA14" s="16">
        <f t="shared" si="3"/>
        <v>18</v>
      </c>
      <c r="AB14" s="8" t="s">
        <v>233</v>
      </c>
    </row>
    <row r="15" spans="2:29" s="23" customFormat="1" ht="225" x14ac:dyDescent="0.2">
      <c r="B15" s="8" t="s">
        <v>194</v>
      </c>
      <c r="C15" s="8" t="s">
        <v>163</v>
      </c>
      <c r="D15" s="8" t="s">
        <v>164</v>
      </c>
      <c r="E15" s="8" t="s">
        <v>165</v>
      </c>
      <c r="F15" s="8" t="s">
        <v>106</v>
      </c>
      <c r="G15" s="8" t="s">
        <v>150</v>
      </c>
      <c r="H15" s="8" t="s">
        <v>108</v>
      </c>
      <c r="I15" s="8" t="s">
        <v>109</v>
      </c>
      <c r="J15" s="10" t="s">
        <v>110</v>
      </c>
      <c r="K15" s="24">
        <v>100</v>
      </c>
      <c r="L15" s="24">
        <v>2024</v>
      </c>
      <c r="M15" s="19">
        <v>90</v>
      </c>
      <c r="N15" s="19">
        <v>10</v>
      </c>
      <c r="O15" s="19">
        <v>0</v>
      </c>
      <c r="P15" s="19">
        <v>0</v>
      </c>
      <c r="Q15" s="20">
        <f t="shared" si="0"/>
        <v>100</v>
      </c>
      <c r="R15" s="21">
        <v>0</v>
      </c>
      <c r="S15" s="21">
        <v>150</v>
      </c>
      <c r="T15" s="21"/>
      <c r="U15" s="21"/>
      <c r="V15" s="22">
        <f t="shared" si="1"/>
        <v>150</v>
      </c>
      <c r="W15" s="16">
        <f t="shared" ref="W15:Z15" si="6">M15-R15</f>
        <v>90</v>
      </c>
      <c r="X15" s="16">
        <f t="shared" si="6"/>
        <v>-140</v>
      </c>
      <c r="Y15" s="16">
        <f t="shared" si="6"/>
        <v>0</v>
      </c>
      <c r="Z15" s="16">
        <f t="shared" si="6"/>
        <v>0</v>
      </c>
      <c r="AA15" s="16">
        <f t="shared" si="3"/>
        <v>-50</v>
      </c>
      <c r="AB15" s="8" t="s">
        <v>234</v>
      </c>
    </row>
    <row r="16" spans="2:29" s="23" customFormat="1" ht="135" x14ac:dyDescent="0.2">
      <c r="B16" s="8" t="s">
        <v>195</v>
      </c>
      <c r="C16" s="8" t="s">
        <v>166</v>
      </c>
      <c r="D16" s="8" t="s">
        <v>167</v>
      </c>
      <c r="E16" s="8" t="s">
        <v>168</v>
      </c>
      <c r="F16" s="8" t="s">
        <v>106</v>
      </c>
      <c r="G16" s="8" t="s">
        <v>150</v>
      </c>
      <c r="H16" s="8" t="s">
        <v>108</v>
      </c>
      <c r="I16" s="8" t="s">
        <v>109</v>
      </c>
      <c r="J16" s="10" t="s">
        <v>110</v>
      </c>
      <c r="K16" s="24">
        <v>100</v>
      </c>
      <c r="L16" s="24">
        <v>2024</v>
      </c>
      <c r="M16" s="19">
        <v>0</v>
      </c>
      <c r="N16" s="19">
        <v>33</v>
      </c>
      <c r="O16" s="19">
        <v>33</v>
      </c>
      <c r="P16" s="19">
        <v>34</v>
      </c>
      <c r="Q16" s="20">
        <f t="shared" si="0"/>
        <v>100</v>
      </c>
      <c r="R16" s="21">
        <v>0</v>
      </c>
      <c r="S16" s="21">
        <v>67</v>
      </c>
      <c r="T16" s="21"/>
      <c r="U16" s="21"/>
      <c r="V16" s="22">
        <f t="shared" si="1"/>
        <v>67</v>
      </c>
      <c r="W16" s="16">
        <f t="shared" ref="W16:Z16" si="7">M16-R16</f>
        <v>0</v>
      </c>
      <c r="X16" s="16">
        <f t="shared" si="7"/>
        <v>-34</v>
      </c>
      <c r="Y16" s="16">
        <f t="shared" si="7"/>
        <v>33</v>
      </c>
      <c r="Z16" s="16">
        <f t="shared" si="7"/>
        <v>34</v>
      </c>
      <c r="AA16" s="16">
        <f t="shared" si="3"/>
        <v>33</v>
      </c>
      <c r="AB16" s="8" t="s">
        <v>235</v>
      </c>
    </row>
    <row r="17" spans="2:30" s="23" customFormat="1" ht="195" x14ac:dyDescent="0.2">
      <c r="B17" s="8" t="s">
        <v>214</v>
      </c>
      <c r="C17" s="8" t="s">
        <v>169</v>
      </c>
      <c r="D17" s="8" t="s">
        <v>170</v>
      </c>
      <c r="E17" s="8" t="s">
        <v>171</v>
      </c>
      <c r="F17" s="8" t="s">
        <v>106</v>
      </c>
      <c r="G17" s="8" t="s">
        <v>150</v>
      </c>
      <c r="H17" s="8" t="s">
        <v>108</v>
      </c>
      <c r="I17" s="8" t="s">
        <v>109</v>
      </c>
      <c r="J17" s="10" t="s">
        <v>110</v>
      </c>
      <c r="K17" s="24">
        <v>100</v>
      </c>
      <c r="L17" s="24">
        <v>2024</v>
      </c>
      <c r="M17" s="19">
        <v>0</v>
      </c>
      <c r="N17" s="19">
        <v>33</v>
      </c>
      <c r="O17" s="19">
        <v>33</v>
      </c>
      <c r="P17" s="19">
        <v>34</v>
      </c>
      <c r="Q17" s="20">
        <f t="shared" si="0"/>
        <v>100</v>
      </c>
      <c r="R17" s="21">
        <v>0</v>
      </c>
      <c r="S17" s="21">
        <v>28</v>
      </c>
      <c r="T17" s="21"/>
      <c r="U17" s="21"/>
      <c r="V17" s="22">
        <f t="shared" si="1"/>
        <v>28</v>
      </c>
      <c r="W17" s="16">
        <f t="shared" ref="W17:Z17" si="8">M17-R17</f>
        <v>0</v>
      </c>
      <c r="X17" s="16">
        <f t="shared" si="8"/>
        <v>5</v>
      </c>
      <c r="Y17" s="16">
        <f t="shared" si="8"/>
        <v>33</v>
      </c>
      <c r="Z17" s="16">
        <f t="shared" si="8"/>
        <v>34</v>
      </c>
      <c r="AA17" s="16">
        <f t="shared" si="3"/>
        <v>72</v>
      </c>
      <c r="AB17" s="8" t="s">
        <v>235</v>
      </c>
      <c r="AD17" s="23" t="s">
        <v>2</v>
      </c>
    </row>
    <row r="18" spans="2:30" s="23" customFormat="1" ht="195" x14ac:dyDescent="0.2">
      <c r="B18" s="8" t="s">
        <v>215</v>
      </c>
      <c r="C18" s="8" t="s">
        <v>172</v>
      </c>
      <c r="D18" s="8" t="s">
        <v>173</v>
      </c>
      <c r="E18" s="8" t="s">
        <v>174</v>
      </c>
      <c r="F18" s="8" t="s">
        <v>106</v>
      </c>
      <c r="G18" s="8" t="s">
        <v>150</v>
      </c>
      <c r="H18" s="8" t="s">
        <v>108</v>
      </c>
      <c r="I18" s="8" t="s">
        <v>109</v>
      </c>
      <c r="J18" s="10" t="s">
        <v>110</v>
      </c>
      <c r="K18" s="24">
        <v>100</v>
      </c>
      <c r="L18" s="24">
        <v>2024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0"/>
        <v>100</v>
      </c>
      <c r="R18" s="21">
        <v>20.7</v>
      </c>
      <c r="S18" s="21">
        <v>25.46</v>
      </c>
      <c r="T18" s="21"/>
      <c r="U18" s="21"/>
      <c r="V18" s="22">
        <f t="shared" si="1"/>
        <v>46.16</v>
      </c>
      <c r="W18" s="16">
        <f t="shared" ref="W18:Z18" si="9">M18-R18</f>
        <v>4.3000000000000007</v>
      </c>
      <c r="X18" s="16">
        <f t="shared" si="9"/>
        <v>-0.46000000000000085</v>
      </c>
      <c r="Y18" s="16">
        <f t="shared" si="9"/>
        <v>25</v>
      </c>
      <c r="Z18" s="16">
        <f t="shared" si="9"/>
        <v>25</v>
      </c>
      <c r="AA18" s="16">
        <f t="shared" si="3"/>
        <v>53.84</v>
      </c>
      <c r="AB18" s="8" t="s">
        <v>236</v>
      </c>
    </row>
    <row r="19" spans="2:30" s="23" customFormat="1" ht="264" customHeight="1" x14ac:dyDescent="0.2">
      <c r="B19" s="8" t="s">
        <v>196</v>
      </c>
      <c r="C19" s="8" t="s">
        <v>175</v>
      </c>
      <c r="D19" s="8" t="s">
        <v>173</v>
      </c>
      <c r="E19" s="8" t="s">
        <v>174</v>
      </c>
      <c r="F19" s="8" t="s">
        <v>106</v>
      </c>
      <c r="G19" s="8" t="s">
        <v>150</v>
      </c>
      <c r="H19" s="8" t="s">
        <v>108</v>
      </c>
      <c r="I19" s="8" t="s">
        <v>109</v>
      </c>
      <c r="J19" s="10" t="s">
        <v>110</v>
      </c>
      <c r="K19" s="24">
        <v>0</v>
      </c>
      <c r="L19" s="24">
        <v>2024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0"/>
        <v>100</v>
      </c>
      <c r="R19" s="21">
        <v>25</v>
      </c>
      <c r="S19" s="21">
        <v>28.16</v>
      </c>
      <c r="T19" s="21"/>
      <c r="U19" s="21"/>
      <c r="V19" s="22">
        <f t="shared" si="1"/>
        <v>53.16</v>
      </c>
      <c r="W19" s="16">
        <f t="shared" ref="W19:Z19" si="10">M19-R19</f>
        <v>0</v>
      </c>
      <c r="X19" s="16">
        <f t="shared" si="10"/>
        <v>-3.16</v>
      </c>
      <c r="Y19" s="16">
        <f t="shared" si="10"/>
        <v>25</v>
      </c>
      <c r="Z19" s="16">
        <f t="shared" si="10"/>
        <v>25</v>
      </c>
      <c r="AA19" s="16">
        <f t="shared" si="3"/>
        <v>46.84</v>
      </c>
      <c r="AB19" s="8" t="s">
        <v>237</v>
      </c>
    </row>
    <row r="20" spans="2:30" s="23" customFormat="1" ht="252.75" customHeight="1" x14ac:dyDescent="0.2">
      <c r="B20" s="8" t="s">
        <v>197</v>
      </c>
      <c r="C20" s="8" t="s">
        <v>176</v>
      </c>
      <c r="D20" s="8" t="s">
        <v>173</v>
      </c>
      <c r="E20" s="8" t="s">
        <v>174</v>
      </c>
      <c r="F20" s="8" t="s">
        <v>106</v>
      </c>
      <c r="G20" s="8" t="s">
        <v>150</v>
      </c>
      <c r="H20" s="8" t="s">
        <v>108</v>
      </c>
      <c r="I20" s="8" t="s">
        <v>109</v>
      </c>
      <c r="J20" s="10" t="s">
        <v>110</v>
      </c>
      <c r="K20" s="24">
        <v>0</v>
      </c>
      <c r="L20" s="24">
        <v>2024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0"/>
        <v>100</v>
      </c>
      <c r="R20" s="21">
        <v>13.22</v>
      </c>
      <c r="S20" s="21">
        <v>34.79</v>
      </c>
      <c r="T20" s="21"/>
      <c r="U20" s="21"/>
      <c r="V20" s="22">
        <f t="shared" si="1"/>
        <v>48.01</v>
      </c>
      <c r="W20" s="16">
        <f t="shared" ref="W20:Z20" si="11">M20-R20</f>
        <v>11.78</v>
      </c>
      <c r="X20" s="16">
        <f t="shared" si="11"/>
        <v>-9.7899999999999991</v>
      </c>
      <c r="Y20" s="16">
        <f t="shared" si="11"/>
        <v>25</v>
      </c>
      <c r="Z20" s="16">
        <f t="shared" si="11"/>
        <v>25</v>
      </c>
      <c r="AA20" s="16">
        <f t="shared" si="3"/>
        <v>51.99</v>
      </c>
      <c r="AB20" s="8" t="s">
        <v>238</v>
      </c>
    </row>
    <row r="21" spans="2:30" s="23" customFormat="1" ht="195" x14ac:dyDescent="0.2">
      <c r="B21" s="8" t="s">
        <v>213</v>
      </c>
      <c r="C21" s="8" t="s">
        <v>177</v>
      </c>
      <c r="D21" s="8" t="s">
        <v>178</v>
      </c>
      <c r="E21" s="8" t="s">
        <v>174</v>
      </c>
      <c r="F21" s="8" t="s">
        <v>106</v>
      </c>
      <c r="G21" s="8" t="s">
        <v>150</v>
      </c>
      <c r="H21" s="8" t="s">
        <v>108</v>
      </c>
      <c r="I21" s="8" t="s">
        <v>109</v>
      </c>
      <c r="J21" s="10" t="s">
        <v>110</v>
      </c>
      <c r="K21" s="24">
        <v>0</v>
      </c>
      <c r="L21" s="24">
        <v>2024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0"/>
        <v>100</v>
      </c>
      <c r="R21" s="21">
        <v>16.5</v>
      </c>
      <c r="S21" s="21">
        <v>0</v>
      </c>
      <c r="T21" s="21"/>
      <c r="U21" s="21"/>
      <c r="V21" s="22">
        <f t="shared" si="1"/>
        <v>16.5</v>
      </c>
      <c r="W21" s="16">
        <f t="shared" ref="W21:Z21" si="12">M21-R21</f>
        <v>8.5</v>
      </c>
      <c r="X21" s="16">
        <f t="shared" si="12"/>
        <v>25</v>
      </c>
      <c r="Y21" s="16">
        <f t="shared" si="12"/>
        <v>25</v>
      </c>
      <c r="Z21" s="16">
        <f t="shared" si="12"/>
        <v>25</v>
      </c>
      <c r="AA21" s="16">
        <f t="shared" si="3"/>
        <v>83.5</v>
      </c>
      <c r="AB21" s="10" t="s">
        <v>244</v>
      </c>
    </row>
    <row r="22" spans="2:30" s="23" customFormat="1" ht="240" x14ac:dyDescent="0.2">
      <c r="B22" s="8" t="s">
        <v>217</v>
      </c>
      <c r="C22" s="8" t="s">
        <v>179</v>
      </c>
      <c r="D22" s="8" t="s">
        <v>180</v>
      </c>
      <c r="E22" s="8" t="s">
        <v>181</v>
      </c>
      <c r="F22" s="8" t="s">
        <v>106</v>
      </c>
      <c r="G22" s="8" t="s">
        <v>150</v>
      </c>
      <c r="H22" s="8" t="s">
        <v>115</v>
      </c>
      <c r="I22" s="8" t="s">
        <v>109</v>
      </c>
      <c r="J22" s="10" t="s">
        <v>110</v>
      </c>
      <c r="K22" s="24">
        <v>100</v>
      </c>
      <c r="L22" s="24">
        <v>2024</v>
      </c>
      <c r="M22" s="19">
        <v>25</v>
      </c>
      <c r="N22" s="19">
        <v>25</v>
      </c>
      <c r="O22" s="19">
        <v>25</v>
      </c>
      <c r="P22" s="19">
        <v>25</v>
      </c>
      <c r="Q22" s="20">
        <f t="shared" si="0"/>
        <v>100</v>
      </c>
      <c r="R22" s="21">
        <v>25</v>
      </c>
      <c r="S22" s="21">
        <v>25</v>
      </c>
      <c r="T22" s="21"/>
      <c r="U22" s="21"/>
      <c r="V22" s="22">
        <f t="shared" si="1"/>
        <v>50</v>
      </c>
      <c r="W22" s="16">
        <f t="shared" ref="W22:Z22" si="13">M22-R22</f>
        <v>0</v>
      </c>
      <c r="X22" s="16">
        <f t="shared" si="13"/>
        <v>0</v>
      </c>
      <c r="Y22" s="16">
        <f t="shared" si="13"/>
        <v>25</v>
      </c>
      <c r="Z22" s="16">
        <f t="shared" si="13"/>
        <v>25</v>
      </c>
      <c r="AA22" s="16">
        <f t="shared" si="3"/>
        <v>50</v>
      </c>
      <c r="AB22" s="8" t="s">
        <v>239</v>
      </c>
    </row>
    <row r="23" spans="2:30" s="23" customFormat="1" ht="315" x14ac:dyDescent="0.2">
      <c r="B23" s="8" t="s">
        <v>198</v>
      </c>
      <c r="C23" s="8" t="s">
        <v>182</v>
      </c>
      <c r="D23" s="8" t="s">
        <v>183</v>
      </c>
      <c r="E23" s="8" t="s">
        <v>184</v>
      </c>
      <c r="F23" s="8" t="s">
        <v>106</v>
      </c>
      <c r="G23" s="8" t="s">
        <v>150</v>
      </c>
      <c r="H23" s="8" t="s">
        <v>115</v>
      </c>
      <c r="I23" s="8" t="s">
        <v>109</v>
      </c>
      <c r="J23" s="10" t="s">
        <v>110</v>
      </c>
      <c r="K23" s="24">
        <v>100</v>
      </c>
      <c r="L23" s="24">
        <v>2024</v>
      </c>
      <c r="M23" s="19">
        <v>25</v>
      </c>
      <c r="N23" s="19">
        <v>25</v>
      </c>
      <c r="O23" s="19">
        <v>25</v>
      </c>
      <c r="P23" s="19">
        <v>25</v>
      </c>
      <c r="Q23" s="20">
        <f t="shared" si="0"/>
        <v>100</v>
      </c>
      <c r="R23" s="25">
        <v>25</v>
      </c>
      <c r="S23" s="25">
        <v>25</v>
      </c>
      <c r="T23" s="25"/>
      <c r="U23" s="25"/>
      <c r="V23" s="22">
        <f t="shared" si="1"/>
        <v>50</v>
      </c>
      <c r="W23" s="16">
        <f t="shared" ref="W23:Z23" si="14">M23-R23</f>
        <v>0</v>
      </c>
      <c r="X23" s="16">
        <f t="shared" si="14"/>
        <v>0</v>
      </c>
      <c r="Y23" s="16">
        <f t="shared" si="14"/>
        <v>25</v>
      </c>
      <c r="Z23" s="16">
        <f t="shared" si="14"/>
        <v>25</v>
      </c>
      <c r="AA23" s="16">
        <f t="shared" si="3"/>
        <v>50</v>
      </c>
      <c r="AB23" s="8" t="s">
        <v>240</v>
      </c>
      <c r="AC23" s="26"/>
    </row>
    <row r="24" spans="2:30" s="23" customFormat="1" ht="300" x14ac:dyDescent="0.2">
      <c r="B24" s="8" t="s">
        <v>212</v>
      </c>
      <c r="C24" s="8" t="s">
        <v>182</v>
      </c>
      <c r="D24" s="8" t="s">
        <v>185</v>
      </c>
      <c r="E24" s="8" t="s">
        <v>186</v>
      </c>
      <c r="F24" s="8" t="s">
        <v>106</v>
      </c>
      <c r="G24" s="8" t="s">
        <v>150</v>
      </c>
      <c r="H24" s="8" t="s">
        <v>115</v>
      </c>
      <c r="I24" s="8" t="s">
        <v>109</v>
      </c>
      <c r="J24" s="10" t="s">
        <v>110</v>
      </c>
      <c r="K24" s="24">
        <v>0</v>
      </c>
      <c r="L24" s="24">
        <v>2024</v>
      </c>
      <c r="M24" s="19">
        <v>25</v>
      </c>
      <c r="N24" s="19">
        <v>25</v>
      </c>
      <c r="O24" s="19">
        <v>25</v>
      </c>
      <c r="P24" s="19">
        <v>25</v>
      </c>
      <c r="Q24" s="20">
        <f t="shared" si="0"/>
        <v>100</v>
      </c>
      <c r="R24" s="21">
        <v>25</v>
      </c>
      <c r="S24" s="21">
        <v>25</v>
      </c>
      <c r="T24" s="21"/>
      <c r="U24" s="21"/>
      <c r="V24" s="22">
        <f t="shared" si="1"/>
        <v>50</v>
      </c>
      <c r="W24" s="16">
        <f t="shared" ref="W24:Z24" si="15">M24-R24</f>
        <v>0</v>
      </c>
      <c r="X24" s="16">
        <f t="shared" si="15"/>
        <v>0</v>
      </c>
      <c r="Y24" s="16">
        <f t="shared" si="15"/>
        <v>25</v>
      </c>
      <c r="Z24" s="16">
        <f t="shared" si="15"/>
        <v>25</v>
      </c>
      <c r="AA24" s="16">
        <f t="shared" si="3"/>
        <v>50</v>
      </c>
      <c r="AB24" s="8" t="s">
        <v>241</v>
      </c>
    </row>
    <row r="25" spans="2:30" s="23" customFormat="1" ht="210" x14ac:dyDescent="0.2">
      <c r="B25" s="8" t="s">
        <v>199</v>
      </c>
      <c r="C25" s="8" t="s">
        <v>187</v>
      </c>
      <c r="D25" s="8" t="s">
        <v>188</v>
      </c>
      <c r="E25" s="8" t="s">
        <v>189</v>
      </c>
      <c r="F25" s="8" t="s">
        <v>106</v>
      </c>
      <c r="G25" s="8" t="s">
        <v>150</v>
      </c>
      <c r="H25" s="8" t="s">
        <v>115</v>
      </c>
      <c r="I25" s="8" t="s">
        <v>109</v>
      </c>
      <c r="J25" s="10" t="s">
        <v>110</v>
      </c>
      <c r="K25" s="24">
        <v>0</v>
      </c>
      <c r="L25" s="24">
        <v>2024</v>
      </c>
      <c r="M25" s="19">
        <v>25</v>
      </c>
      <c r="N25" s="19">
        <v>25</v>
      </c>
      <c r="O25" s="19">
        <v>25</v>
      </c>
      <c r="P25" s="19">
        <v>25</v>
      </c>
      <c r="Q25" s="20">
        <f t="shared" si="0"/>
        <v>100</v>
      </c>
      <c r="R25" s="21">
        <v>25</v>
      </c>
      <c r="S25" s="21">
        <v>25</v>
      </c>
      <c r="T25" s="21"/>
      <c r="U25" s="21"/>
      <c r="V25" s="22">
        <f t="shared" si="1"/>
        <v>50</v>
      </c>
      <c r="W25" s="16">
        <f t="shared" ref="W25:Z25" si="16">M25-R25</f>
        <v>0</v>
      </c>
      <c r="X25" s="16">
        <f t="shared" si="16"/>
        <v>0</v>
      </c>
      <c r="Y25" s="16">
        <f t="shared" si="16"/>
        <v>25</v>
      </c>
      <c r="Z25" s="16">
        <f t="shared" si="16"/>
        <v>25</v>
      </c>
      <c r="AA25" s="16">
        <f t="shared" si="3"/>
        <v>50</v>
      </c>
      <c r="AB25" s="8" t="s">
        <v>242</v>
      </c>
    </row>
    <row r="26" spans="2:30" s="23" customFormat="1" ht="225" x14ac:dyDescent="0.2">
      <c r="B26" s="8" t="s">
        <v>200</v>
      </c>
      <c r="C26" s="8" t="s">
        <v>190</v>
      </c>
      <c r="D26" s="8" t="s">
        <v>191</v>
      </c>
      <c r="E26" s="8" t="s">
        <v>192</v>
      </c>
      <c r="F26" s="8" t="s">
        <v>106</v>
      </c>
      <c r="G26" s="8" t="s">
        <v>150</v>
      </c>
      <c r="H26" s="8" t="s">
        <v>115</v>
      </c>
      <c r="I26" s="8" t="s">
        <v>109</v>
      </c>
      <c r="J26" s="10" t="s">
        <v>110</v>
      </c>
      <c r="K26" s="24">
        <v>0</v>
      </c>
      <c r="L26" s="24">
        <v>2024</v>
      </c>
      <c r="M26" s="19">
        <v>25</v>
      </c>
      <c r="N26" s="19">
        <v>25</v>
      </c>
      <c r="O26" s="19">
        <v>25</v>
      </c>
      <c r="P26" s="19">
        <v>25</v>
      </c>
      <c r="Q26" s="20">
        <f t="shared" si="0"/>
        <v>100</v>
      </c>
      <c r="R26" s="21">
        <v>25</v>
      </c>
      <c r="S26" s="21">
        <v>25</v>
      </c>
      <c r="T26" s="21"/>
      <c r="U26" s="21"/>
      <c r="V26" s="22">
        <f t="shared" si="1"/>
        <v>50</v>
      </c>
      <c r="W26" s="16">
        <f t="shared" ref="W26:Z26" si="17">M26-R26</f>
        <v>0</v>
      </c>
      <c r="X26" s="16">
        <f t="shared" si="17"/>
        <v>0</v>
      </c>
      <c r="Y26" s="16">
        <f t="shared" si="17"/>
        <v>25</v>
      </c>
      <c r="Z26" s="16">
        <f t="shared" si="17"/>
        <v>25</v>
      </c>
      <c r="AA26" s="16">
        <f t="shared" si="3"/>
        <v>50</v>
      </c>
      <c r="AB26" s="8" t="s">
        <v>243</v>
      </c>
    </row>
    <row r="27" spans="2:30" s="23" customFormat="1" ht="240" x14ac:dyDescent="0.2">
      <c r="B27" s="8" t="s">
        <v>218</v>
      </c>
      <c r="C27" s="8" t="s">
        <v>103</v>
      </c>
      <c r="D27" s="8" t="s">
        <v>104</v>
      </c>
      <c r="E27" s="10" t="s">
        <v>151</v>
      </c>
      <c r="F27" s="8" t="s">
        <v>106</v>
      </c>
      <c r="G27" s="8" t="s">
        <v>107</v>
      </c>
      <c r="H27" s="8" t="s">
        <v>108</v>
      </c>
      <c r="I27" s="8" t="s">
        <v>109</v>
      </c>
      <c r="J27" s="10" t="s">
        <v>110</v>
      </c>
      <c r="K27" s="24">
        <v>0</v>
      </c>
      <c r="L27" s="24">
        <v>2024</v>
      </c>
      <c r="M27" s="19">
        <v>25</v>
      </c>
      <c r="N27" s="19">
        <v>25</v>
      </c>
      <c r="O27" s="19">
        <v>25</v>
      </c>
      <c r="P27" s="19">
        <v>25</v>
      </c>
      <c r="Q27" s="20">
        <f t="shared" si="0"/>
        <v>100</v>
      </c>
      <c r="R27" s="21">
        <v>25</v>
      </c>
      <c r="S27" s="21">
        <v>25</v>
      </c>
      <c r="T27" s="21"/>
      <c r="U27" s="21"/>
      <c r="V27" s="22">
        <f t="shared" si="1"/>
        <v>50</v>
      </c>
      <c r="W27" s="16">
        <f t="shared" ref="W27:Z27" si="18">M27-R27</f>
        <v>0</v>
      </c>
      <c r="X27" s="16">
        <f t="shared" si="18"/>
        <v>0</v>
      </c>
      <c r="Y27" s="16">
        <f t="shared" si="18"/>
        <v>25</v>
      </c>
      <c r="Z27" s="16">
        <f t="shared" si="18"/>
        <v>25</v>
      </c>
      <c r="AA27" s="16">
        <f t="shared" si="3"/>
        <v>50</v>
      </c>
      <c r="AB27" s="8" t="s">
        <v>230</v>
      </c>
    </row>
    <row r="28" spans="2:30" s="23" customFormat="1" ht="240" x14ac:dyDescent="0.2">
      <c r="B28" s="8" t="s">
        <v>201</v>
      </c>
      <c r="C28" s="10" t="s">
        <v>111</v>
      </c>
      <c r="D28" s="10" t="s">
        <v>112</v>
      </c>
      <c r="E28" s="10" t="s">
        <v>113</v>
      </c>
      <c r="F28" s="8" t="s">
        <v>106</v>
      </c>
      <c r="G28" s="8" t="s">
        <v>150</v>
      </c>
      <c r="H28" s="10" t="s">
        <v>115</v>
      </c>
      <c r="I28" s="8" t="s">
        <v>109</v>
      </c>
      <c r="J28" s="8" t="s">
        <v>110</v>
      </c>
      <c r="K28" s="24">
        <v>0</v>
      </c>
      <c r="L28" s="24">
        <v>2024</v>
      </c>
      <c r="M28" s="19">
        <v>25</v>
      </c>
      <c r="N28" s="19">
        <v>25</v>
      </c>
      <c r="O28" s="19">
        <v>25</v>
      </c>
      <c r="P28" s="19">
        <v>25</v>
      </c>
      <c r="Q28" s="20">
        <f t="shared" si="0"/>
        <v>100</v>
      </c>
      <c r="R28" s="21">
        <v>25</v>
      </c>
      <c r="S28" s="21">
        <v>25</v>
      </c>
      <c r="T28" s="21"/>
      <c r="U28" s="21"/>
      <c r="V28" s="22">
        <f t="shared" si="1"/>
        <v>50</v>
      </c>
      <c r="W28" s="16">
        <f t="shared" ref="W28:Z28" si="19">M28-R28</f>
        <v>0</v>
      </c>
      <c r="X28" s="16">
        <f t="shared" si="19"/>
        <v>0</v>
      </c>
      <c r="Y28" s="16">
        <f t="shared" si="19"/>
        <v>25</v>
      </c>
      <c r="Z28" s="16">
        <f t="shared" si="19"/>
        <v>25</v>
      </c>
      <c r="AA28" s="16">
        <f t="shared" si="3"/>
        <v>50</v>
      </c>
      <c r="AB28" s="8" t="s">
        <v>230</v>
      </c>
    </row>
    <row r="29" spans="2:30" s="23" customFormat="1" ht="240" x14ac:dyDescent="0.2">
      <c r="B29" s="8" t="s">
        <v>202</v>
      </c>
      <c r="C29" s="8" t="s">
        <v>144</v>
      </c>
      <c r="D29" s="10" t="s">
        <v>116</v>
      </c>
      <c r="E29" s="10" t="s">
        <v>117</v>
      </c>
      <c r="F29" s="10" t="s">
        <v>106</v>
      </c>
      <c r="G29" s="8" t="s">
        <v>150</v>
      </c>
      <c r="H29" s="10" t="s">
        <v>115</v>
      </c>
      <c r="I29" s="8" t="s">
        <v>109</v>
      </c>
      <c r="J29" s="8" t="s">
        <v>110</v>
      </c>
      <c r="K29" s="24">
        <v>0</v>
      </c>
      <c r="L29" s="24">
        <v>2024</v>
      </c>
      <c r="M29" s="19">
        <v>25</v>
      </c>
      <c r="N29" s="19">
        <v>25</v>
      </c>
      <c r="O29" s="19">
        <v>25</v>
      </c>
      <c r="P29" s="19">
        <v>25</v>
      </c>
      <c r="Q29" s="20">
        <f t="shared" si="0"/>
        <v>100</v>
      </c>
      <c r="R29" s="21">
        <v>25</v>
      </c>
      <c r="S29" s="21">
        <v>25</v>
      </c>
      <c r="T29" s="21"/>
      <c r="U29" s="21"/>
      <c r="V29" s="22">
        <f t="shared" si="1"/>
        <v>50</v>
      </c>
      <c r="W29" s="16">
        <f t="shared" ref="W29:Z29" si="20">M29-R29</f>
        <v>0</v>
      </c>
      <c r="X29" s="16">
        <f t="shared" si="20"/>
        <v>0</v>
      </c>
      <c r="Y29" s="16">
        <f t="shared" si="20"/>
        <v>25</v>
      </c>
      <c r="Z29" s="16">
        <f t="shared" si="20"/>
        <v>25</v>
      </c>
      <c r="AA29" s="16">
        <f t="shared" si="3"/>
        <v>50</v>
      </c>
      <c r="AB29" s="8" t="s">
        <v>230</v>
      </c>
    </row>
    <row r="30" spans="2:30" s="23" customFormat="1" ht="240" x14ac:dyDescent="0.2">
      <c r="B30" s="8" t="s">
        <v>203</v>
      </c>
      <c r="C30" s="8" t="s">
        <v>145</v>
      </c>
      <c r="D30" s="10" t="s">
        <v>118</v>
      </c>
      <c r="E30" s="10" t="s">
        <v>119</v>
      </c>
      <c r="F30" s="8" t="s">
        <v>106</v>
      </c>
      <c r="G30" s="8" t="s">
        <v>150</v>
      </c>
      <c r="H30" s="10" t="s">
        <v>115</v>
      </c>
      <c r="I30" s="8" t="s">
        <v>109</v>
      </c>
      <c r="J30" s="8" t="s">
        <v>110</v>
      </c>
      <c r="K30" s="24">
        <v>0</v>
      </c>
      <c r="L30" s="24">
        <v>2024</v>
      </c>
      <c r="M30" s="19">
        <v>25</v>
      </c>
      <c r="N30" s="19">
        <v>25</v>
      </c>
      <c r="O30" s="19">
        <v>25</v>
      </c>
      <c r="P30" s="19">
        <v>25</v>
      </c>
      <c r="Q30" s="20">
        <f t="shared" si="0"/>
        <v>100</v>
      </c>
      <c r="R30" s="21">
        <v>25</v>
      </c>
      <c r="S30" s="21">
        <v>25</v>
      </c>
      <c r="T30" s="21"/>
      <c r="U30" s="21"/>
      <c r="V30" s="22">
        <f t="shared" si="1"/>
        <v>50</v>
      </c>
      <c r="W30" s="16">
        <f t="shared" ref="W30:Z30" si="21">M30-R30</f>
        <v>0</v>
      </c>
      <c r="X30" s="16">
        <f t="shared" si="21"/>
        <v>0</v>
      </c>
      <c r="Y30" s="16">
        <f t="shared" si="21"/>
        <v>25</v>
      </c>
      <c r="Z30" s="16">
        <f t="shared" si="21"/>
        <v>25</v>
      </c>
      <c r="AA30" s="16">
        <f t="shared" si="3"/>
        <v>50</v>
      </c>
      <c r="AB30" s="8" t="s">
        <v>230</v>
      </c>
    </row>
    <row r="31" spans="2:30" s="23" customFormat="1" ht="285" x14ac:dyDescent="0.2">
      <c r="B31" s="8" t="s">
        <v>219</v>
      </c>
      <c r="C31" s="8" t="s">
        <v>146</v>
      </c>
      <c r="D31" s="10" t="s">
        <v>120</v>
      </c>
      <c r="E31" s="10" t="s">
        <v>121</v>
      </c>
      <c r="F31" s="8" t="s">
        <v>106</v>
      </c>
      <c r="G31" s="8" t="s">
        <v>107</v>
      </c>
      <c r="H31" s="8" t="s">
        <v>108</v>
      </c>
      <c r="I31" s="8" t="s">
        <v>109</v>
      </c>
      <c r="J31" s="10" t="s">
        <v>110</v>
      </c>
      <c r="K31" s="24">
        <v>0</v>
      </c>
      <c r="L31" s="24">
        <v>2024</v>
      </c>
      <c r="M31" s="19">
        <v>28</v>
      </c>
      <c r="N31" s="19">
        <v>22</v>
      </c>
      <c r="O31" s="19">
        <v>22</v>
      </c>
      <c r="P31" s="19">
        <v>28</v>
      </c>
      <c r="Q31" s="20">
        <f t="shared" si="0"/>
        <v>100</v>
      </c>
      <c r="R31" s="21">
        <v>25</v>
      </c>
      <c r="S31" s="21">
        <v>22</v>
      </c>
      <c r="T31" s="21"/>
      <c r="U31" s="21"/>
      <c r="V31" s="22">
        <f t="shared" si="1"/>
        <v>47</v>
      </c>
      <c r="W31" s="16">
        <f t="shared" ref="W31:W41" si="22">M31-R31</f>
        <v>3</v>
      </c>
      <c r="X31" s="16">
        <f t="shared" ref="X31:X41" si="23">N31-S31</f>
        <v>0</v>
      </c>
      <c r="Y31" s="16">
        <f t="shared" ref="Y31:Y41" si="24">O31-T31</f>
        <v>22</v>
      </c>
      <c r="Z31" s="16">
        <f t="shared" ref="Z31:Z41" si="25">P31-U31</f>
        <v>28</v>
      </c>
      <c r="AA31" s="16">
        <f t="shared" ref="AA31:AA41" si="26">SUM(W31:Z31)</f>
        <v>53</v>
      </c>
      <c r="AB31" s="8" t="s">
        <v>231</v>
      </c>
    </row>
    <row r="32" spans="2:30" s="23" customFormat="1" ht="285" x14ac:dyDescent="0.2">
      <c r="B32" s="8" t="s">
        <v>211</v>
      </c>
      <c r="C32" s="10" t="s">
        <v>122</v>
      </c>
      <c r="D32" s="10" t="s">
        <v>123</v>
      </c>
      <c r="E32" s="10" t="s">
        <v>124</v>
      </c>
      <c r="F32" s="8" t="s">
        <v>106</v>
      </c>
      <c r="G32" s="8" t="s">
        <v>150</v>
      </c>
      <c r="H32" s="10" t="s">
        <v>115</v>
      </c>
      <c r="I32" s="8" t="s">
        <v>109</v>
      </c>
      <c r="J32" s="8" t="s">
        <v>110</v>
      </c>
      <c r="K32" s="24">
        <v>0</v>
      </c>
      <c r="L32" s="24">
        <v>2024</v>
      </c>
      <c r="M32" s="19">
        <v>25</v>
      </c>
      <c r="N32" s="19">
        <v>25</v>
      </c>
      <c r="O32" s="19">
        <v>25</v>
      </c>
      <c r="P32" s="19">
        <v>25</v>
      </c>
      <c r="Q32" s="20">
        <f t="shared" si="0"/>
        <v>100</v>
      </c>
      <c r="R32" s="21">
        <v>25</v>
      </c>
      <c r="S32" s="21">
        <v>25</v>
      </c>
      <c r="T32" s="21"/>
      <c r="U32" s="21"/>
      <c r="V32" s="22">
        <f t="shared" si="1"/>
        <v>50</v>
      </c>
      <c r="W32" s="16">
        <f t="shared" si="22"/>
        <v>0</v>
      </c>
      <c r="X32" s="16">
        <f t="shared" si="23"/>
        <v>0</v>
      </c>
      <c r="Y32" s="16">
        <f t="shared" si="24"/>
        <v>25</v>
      </c>
      <c r="Z32" s="16">
        <f t="shared" si="25"/>
        <v>25</v>
      </c>
      <c r="AA32" s="16">
        <f t="shared" si="26"/>
        <v>50</v>
      </c>
      <c r="AB32" s="8" t="s">
        <v>231</v>
      </c>
    </row>
    <row r="33" spans="1:31" s="23" customFormat="1" ht="345" x14ac:dyDescent="0.2">
      <c r="B33" s="8" t="s">
        <v>204</v>
      </c>
      <c r="C33" s="8" t="s">
        <v>147</v>
      </c>
      <c r="D33" s="10" t="s">
        <v>125</v>
      </c>
      <c r="E33" s="10" t="s">
        <v>124</v>
      </c>
      <c r="F33" s="8" t="s">
        <v>105</v>
      </c>
      <c r="G33" s="8" t="s">
        <v>150</v>
      </c>
      <c r="H33" s="10" t="s">
        <v>115</v>
      </c>
      <c r="I33" s="8" t="s">
        <v>109</v>
      </c>
      <c r="J33" s="8" t="s">
        <v>110</v>
      </c>
      <c r="K33" s="24">
        <v>0</v>
      </c>
      <c r="L33" s="24">
        <v>2024</v>
      </c>
      <c r="M33" s="19">
        <v>30</v>
      </c>
      <c r="N33" s="19">
        <v>20</v>
      </c>
      <c r="O33" s="19">
        <v>20</v>
      </c>
      <c r="P33" s="19">
        <v>30</v>
      </c>
      <c r="Q33" s="20">
        <f t="shared" si="0"/>
        <v>100</v>
      </c>
      <c r="R33" s="21">
        <v>30</v>
      </c>
      <c r="S33" s="21">
        <v>20</v>
      </c>
      <c r="T33" s="21"/>
      <c r="U33" s="21"/>
      <c r="V33" s="22">
        <f t="shared" si="1"/>
        <v>50</v>
      </c>
      <c r="W33" s="16">
        <f t="shared" si="22"/>
        <v>0</v>
      </c>
      <c r="X33" s="16">
        <f t="shared" si="23"/>
        <v>0</v>
      </c>
      <c r="Y33" s="16">
        <f t="shared" si="24"/>
        <v>20</v>
      </c>
      <c r="Z33" s="16">
        <f t="shared" si="25"/>
        <v>30</v>
      </c>
      <c r="AA33" s="16">
        <f t="shared" si="26"/>
        <v>50</v>
      </c>
      <c r="AB33" s="8" t="s">
        <v>231</v>
      </c>
    </row>
    <row r="34" spans="1:31" s="23" customFormat="1" ht="285" x14ac:dyDescent="0.2">
      <c r="B34" s="8" t="s">
        <v>210</v>
      </c>
      <c r="C34" s="10" t="s">
        <v>126</v>
      </c>
      <c r="D34" s="8" t="s">
        <v>148</v>
      </c>
      <c r="E34" s="10" t="s">
        <v>127</v>
      </c>
      <c r="F34" s="8" t="s">
        <v>106</v>
      </c>
      <c r="G34" s="8" t="s">
        <v>114</v>
      </c>
      <c r="H34" s="10" t="s">
        <v>115</v>
      </c>
      <c r="I34" s="8" t="s">
        <v>109</v>
      </c>
      <c r="J34" s="8" t="s">
        <v>110</v>
      </c>
      <c r="K34" s="24">
        <v>100</v>
      </c>
      <c r="L34" s="24">
        <v>2024</v>
      </c>
      <c r="M34" s="19">
        <v>30</v>
      </c>
      <c r="N34" s="19">
        <v>20</v>
      </c>
      <c r="O34" s="19">
        <v>20</v>
      </c>
      <c r="P34" s="19">
        <v>30</v>
      </c>
      <c r="Q34" s="20">
        <f t="shared" si="0"/>
        <v>100</v>
      </c>
      <c r="R34" s="21">
        <v>30</v>
      </c>
      <c r="S34" s="21">
        <v>20</v>
      </c>
      <c r="T34" s="21"/>
      <c r="U34" s="21"/>
      <c r="V34" s="22">
        <f t="shared" si="1"/>
        <v>50</v>
      </c>
      <c r="W34" s="16">
        <f t="shared" si="22"/>
        <v>0</v>
      </c>
      <c r="X34" s="16">
        <f t="shared" si="23"/>
        <v>0</v>
      </c>
      <c r="Y34" s="16">
        <f t="shared" si="24"/>
        <v>20</v>
      </c>
      <c r="Z34" s="16">
        <f t="shared" si="25"/>
        <v>30</v>
      </c>
      <c r="AA34" s="16">
        <f t="shared" si="26"/>
        <v>50</v>
      </c>
      <c r="AB34" s="8" t="s">
        <v>231</v>
      </c>
    </row>
    <row r="35" spans="1:31" s="23" customFormat="1" ht="225" x14ac:dyDescent="0.2">
      <c r="B35" s="8" t="s">
        <v>220</v>
      </c>
      <c r="C35" s="10" t="s">
        <v>130</v>
      </c>
      <c r="D35" s="10" t="s">
        <v>128</v>
      </c>
      <c r="E35" s="10" t="s">
        <v>129</v>
      </c>
      <c r="F35" s="8" t="s">
        <v>106</v>
      </c>
      <c r="G35" s="8" t="s">
        <v>107</v>
      </c>
      <c r="H35" s="8" t="s">
        <v>108</v>
      </c>
      <c r="I35" s="8" t="s">
        <v>109</v>
      </c>
      <c r="J35" s="10" t="s">
        <v>110</v>
      </c>
      <c r="K35" s="24">
        <v>100</v>
      </c>
      <c r="L35" s="24">
        <v>2024</v>
      </c>
      <c r="M35" s="19">
        <v>25</v>
      </c>
      <c r="N35" s="19">
        <v>45</v>
      </c>
      <c r="O35" s="19">
        <v>23</v>
      </c>
      <c r="P35" s="19">
        <v>7</v>
      </c>
      <c r="Q35" s="20">
        <f t="shared" si="0"/>
        <v>100</v>
      </c>
      <c r="R35" s="21">
        <v>42</v>
      </c>
      <c r="S35" s="21">
        <v>28</v>
      </c>
      <c r="T35" s="21"/>
      <c r="U35" s="21"/>
      <c r="V35" s="22">
        <f t="shared" si="1"/>
        <v>70</v>
      </c>
      <c r="W35" s="16">
        <f t="shared" si="22"/>
        <v>-17</v>
      </c>
      <c r="X35" s="16">
        <f t="shared" si="23"/>
        <v>17</v>
      </c>
      <c r="Y35" s="16">
        <f t="shared" si="24"/>
        <v>23</v>
      </c>
      <c r="Z35" s="16">
        <f t="shared" si="25"/>
        <v>7</v>
      </c>
      <c r="AA35" s="16">
        <f t="shared" si="26"/>
        <v>30</v>
      </c>
      <c r="AB35" s="8" t="s">
        <v>228</v>
      </c>
      <c r="AE35" s="23">
        <f>83/2</f>
        <v>41.5</v>
      </c>
    </row>
    <row r="36" spans="1:31" s="23" customFormat="1" ht="225" x14ac:dyDescent="0.2">
      <c r="B36" s="8" t="s">
        <v>205</v>
      </c>
      <c r="C36" s="10" t="s">
        <v>152</v>
      </c>
      <c r="D36" s="10" t="s">
        <v>131</v>
      </c>
      <c r="E36" s="10" t="s">
        <v>132</v>
      </c>
      <c r="F36" s="8" t="s">
        <v>106</v>
      </c>
      <c r="G36" s="8" t="s">
        <v>150</v>
      </c>
      <c r="H36" s="10" t="s">
        <v>115</v>
      </c>
      <c r="I36" s="8" t="s">
        <v>109</v>
      </c>
      <c r="J36" s="8" t="s">
        <v>110</v>
      </c>
      <c r="K36" s="24">
        <v>73</v>
      </c>
      <c r="L36" s="24">
        <v>2024</v>
      </c>
      <c r="M36" s="19">
        <v>5</v>
      </c>
      <c r="N36" s="19">
        <v>40</v>
      </c>
      <c r="O36" s="19">
        <v>40</v>
      </c>
      <c r="P36" s="19">
        <v>15</v>
      </c>
      <c r="Q36" s="20">
        <f t="shared" si="0"/>
        <v>100</v>
      </c>
      <c r="R36" s="21">
        <v>3</v>
      </c>
      <c r="S36" s="21">
        <v>41</v>
      </c>
      <c r="T36" s="21"/>
      <c r="U36" s="21"/>
      <c r="V36" s="22">
        <f t="shared" si="1"/>
        <v>44</v>
      </c>
      <c r="W36" s="16">
        <f t="shared" si="22"/>
        <v>2</v>
      </c>
      <c r="X36" s="16">
        <f t="shared" si="23"/>
        <v>-1</v>
      </c>
      <c r="Y36" s="16">
        <f t="shared" si="24"/>
        <v>40</v>
      </c>
      <c r="Z36" s="16">
        <f t="shared" si="25"/>
        <v>15</v>
      </c>
      <c r="AA36" s="16">
        <f t="shared" si="26"/>
        <v>56</v>
      </c>
      <c r="AB36" s="8" t="s">
        <v>228</v>
      </c>
    </row>
    <row r="37" spans="1:31" s="23" customFormat="1" ht="234" customHeight="1" x14ac:dyDescent="0.2">
      <c r="B37" s="8" t="s">
        <v>209</v>
      </c>
      <c r="C37" s="10" t="s">
        <v>133</v>
      </c>
      <c r="D37" s="10" t="s">
        <v>134</v>
      </c>
      <c r="E37" s="10" t="s">
        <v>135</v>
      </c>
      <c r="F37" s="8" t="s">
        <v>106</v>
      </c>
      <c r="G37" s="8" t="s">
        <v>150</v>
      </c>
      <c r="H37" s="10" t="s">
        <v>115</v>
      </c>
      <c r="I37" s="8" t="s">
        <v>109</v>
      </c>
      <c r="J37" s="8" t="s">
        <v>110</v>
      </c>
      <c r="K37" s="24">
        <v>102</v>
      </c>
      <c r="L37" s="24">
        <v>2024</v>
      </c>
      <c r="M37" s="19">
        <v>45</v>
      </c>
      <c r="N37" s="19">
        <v>50</v>
      </c>
      <c r="O37" s="19">
        <v>5</v>
      </c>
      <c r="P37" s="19">
        <v>0</v>
      </c>
      <c r="Q37" s="20">
        <f t="shared" si="0"/>
        <v>100</v>
      </c>
      <c r="R37" s="21">
        <v>80</v>
      </c>
      <c r="S37" s="21">
        <v>15</v>
      </c>
      <c r="T37" s="21"/>
      <c r="U37" s="21"/>
      <c r="V37" s="22">
        <f t="shared" si="1"/>
        <v>95</v>
      </c>
      <c r="W37" s="16">
        <f t="shared" si="22"/>
        <v>-35</v>
      </c>
      <c r="X37" s="16">
        <f t="shared" si="23"/>
        <v>35</v>
      </c>
      <c r="Y37" s="16">
        <f t="shared" si="24"/>
        <v>5</v>
      </c>
      <c r="Z37" s="16">
        <f t="shared" si="25"/>
        <v>0</v>
      </c>
      <c r="AA37" s="16">
        <f t="shared" si="26"/>
        <v>5</v>
      </c>
      <c r="AB37" s="8" t="s">
        <v>228</v>
      </c>
    </row>
    <row r="38" spans="1:31" s="23" customFormat="1" ht="300" x14ac:dyDescent="0.2">
      <c r="B38" s="8" t="s">
        <v>221</v>
      </c>
      <c r="C38" s="10" t="s">
        <v>103</v>
      </c>
      <c r="D38" s="10" t="s">
        <v>136</v>
      </c>
      <c r="E38" s="10" t="s">
        <v>137</v>
      </c>
      <c r="F38" s="8" t="s">
        <v>106</v>
      </c>
      <c r="G38" s="8" t="s">
        <v>107</v>
      </c>
      <c r="H38" s="8" t="s">
        <v>108</v>
      </c>
      <c r="I38" s="8" t="s">
        <v>109</v>
      </c>
      <c r="J38" s="10" t="s">
        <v>110</v>
      </c>
      <c r="K38" s="24">
        <v>0</v>
      </c>
      <c r="L38" s="24">
        <v>2024</v>
      </c>
      <c r="M38" s="19">
        <v>25</v>
      </c>
      <c r="N38" s="19">
        <v>25</v>
      </c>
      <c r="O38" s="19">
        <v>25</v>
      </c>
      <c r="P38" s="19">
        <v>25</v>
      </c>
      <c r="Q38" s="20">
        <f t="shared" si="0"/>
        <v>100</v>
      </c>
      <c r="R38" s="21">
        <v>25</v>
      </c>
      <c r="S38" s="21">
        <v>25</v>
      </c>
      <c r="T38" s="21"/>
      <c r="U38" s="21"/>
      <c r="V38" s="22">
        <f t="shared" si="1"/>
        <v>50</v>
      </c>
      <c r="W38" s="16">
        <f t="shared" si="22"/>
        <v>0</v>
      </c>
      <c r="X38" s="16">
        <f t="shared" si="23"/>
        <v>0</v>
      </c>
      <c r="Y38" s="16">
        <f t="shared" si="24"/>
        <v>25</v>
      </c>
      <c r="Z38" s="16">
        <f t="shared" si="25"/>
        <v>25</v>
      </c>
      <c r="AA38" s="16">
        <f t="shared" si="26"/>
        <v>50</v>
      </c>
      <c r="AB38" s="8" t="s">
        <v>232</v>
      </c>
    </row>
    <row r="39" spans="1:31" s="23" customFormat="1" ht="367.5" customHeight="1" x14ac:dyDescent="0.2">
      <c r="B39" s="8" t="s">
        <v>206</v>
      </c>
      <c r="C39" s="8" t="s">
        <v>149</v>
      </c>
      <c r="D39" s="10" t="s">
        <v>138</v>
      </c>
      <c r="E39" s="10" t="s">
        <v>139</v>
      </c>
      <c r="F39" s="8" t="s">
        <v>106</v>
      </c>
      <c r="G39" s="8" t="s">
        <v>150</v>
      </c>
      <c r="H39" s="10" t="s">
        <v>115</v>
      </c>
      <c r="I39" s="8" t="s">
        <v>109</v>
      </c>
      <c r="J39" s="8" t="s">
        <v>110</v>
      </c>
      <c r="K39" s="24">
        <v>0</v>
      </c>
      <c r="L39" s="24">
        <v>2024</v>
      </c>
      <c r="M39" s="19">
        <v>25</v>
      </c>
      <c r="N39" s="19">
        <v>25</v>
      </c>
      <c r="O39" s="19">
        <v>25</v>
      </c>
      <c r="P39" s="19">
        <v>25</v>
      </c>
      <c r="Q39" s="20">
        <f t="shared" si="0"/>
        <v>100</v>
      </c>
      <c r="R39" s="21">
        <v>25</v>
      </c>
      <c r="S39" s="21">
        <v>24</v>
      </c>
      <c r="T39" s="21"/>
      <c r="U39" s="21"/>
      <c r="V39" s="22">
        <f t="shared" si="1"/>
        <v>49</v>
      </c>
      <c r="W39" s="16">
        <f t="shared" si="22"/>
        <v>0</v>
      </c>
      <c r="X39" s="16">
        <f t="shared" si="23"/>
        <v>1</v>
      </c>
      <c r="Y39" s="16">
        <f t="shared" si="24"/>
        <v>25</v>
      </c>
      <c r="Z39" s="16">
        <f t="shared" si="25"/>
        <v>25</v>
      </c>
      <c r="AA39" s="16">
        <f t="shared" si="26"/>
        <v>51</v>
      </c>
      <c r="AB39" s="8" t="s">
        <v>232</v>
      </c>
    </row>
    <row r="40" spans="1:31" s="23" customFormat="1" ht="367.5" customHeight="1" x14ac:dyDescent="0.2">
      <c r="B40" s="8" t="s">
        <v>208</v>
      </c>
      <c r="C40" s="10" t="s">
        <v>140</v>
      </c>
      <c r="D40" s="10" t="s">
        <v>153</v>
      </c>
      <c r="E40" s="10" t="s">
        <v>141</v>
      </c>
      <c r="F40" s="8" t="s">
        <v>106</v>
      </c>
      <c r="G40" s="8" t="s">
        <v>150</v>
      </c>
      <c r="H40" s="10" t="s">
        <v>115</v>
      </c>
      <c r="I40" s="8" t="s">
        <v>109</v>
      </c>
      <c r="J40" s="8" t="s">
        <v>110</v>
      </c>
      <c r="K40" s="24">
        <v>0</v>
      </c>
      <c r="L40" s="24">
        <v>2024</v>
      </c>
      <c r="M40" s="19">
        <v>25</v>
      </c>
      <c r="N40" s="19">
        <v>25</v>
      </c>
      <c r="O40" s="19">
        <v>25</v>
      </c>
      <c r="P40" s="19">
        <v>25</v>
      </c>
      <c r="Q40" s="20">
        <f t="shared" si="0"/>
        <v>100</v>
      </c>
      <c r="R40" s="21">
        <v>25</v>
      </c>
      <c r="S40" s="21">
        <v>25</v>
      </c>
      <c r="T40" s="21"/>
      <c r="U40" s="21"/>
      <c r="V40" s="22">
        <f t="shared" si="1"/>
        <v>50</v>
      </c>
      <c r="W40" s="16">
        <f t="shared" si="22"/>
        <v>0</v>
      </c>
      <c r="X40" s="16">
        <f t="shared" si="23"/>
        <v>0</v>
      </c>
      <c r="Y40" s="16">
        <f t="shared" si="24"/>
        <v>25</v>
      </c>
      <c r="Z40" s="16">
        <f t="shared" si="25"/>
        <v>25</v>
      </c>
      <c r="AA40" s="16">
        <f t="shared" si="26"/>
        <v>50</v>
      </c>
      <c r="AB40" s="8" t="s">
        <v>232</v>
      </c>
    </row>
    <row r="41" spans="1:31" s="23" customFormat="1" ht="367.5" customHeight="1" x14ac:dyDescent="0.2">
      <c r="B41" s="8" t="s">
        <v>207</v>
      </c>
      <c r="C41" s="27" t="s">
        <v>142</v>
      </c>
      <c r="D41" s="27" t="s">
        <v>143</v>
      </c>
      <c r="E41" s="27" t="s">
        <v>127</v>
      </c>
      <c r="F41" s="8" t="s">
        <v>106</v>
      </c>
      <c r="G41" s="8" t="s">
        <v>150</v>
      </c>
      <c r="H41" s="10" t="s">
        <v>115</v>
      </c>
      <c r="I41" s="8" t="s">
        <v>109</v>
      </c>
      <c r="J41" s="8" t="s">
        <v>110</v>
      </c>
      <c r="K41" s="24">
        <v>0</v>
      </c>
      <c r="L41" s="24">
        <v>2024</v>
      </c>
      <c r="M41" s="19">
        <v>25</v>
      </c>
      <c r="N41" s="19">
        <v>25</v>
      </c>
      <c r="O41" s="19">
        <v>25</v>
      </c>
      <c r="P41" s="19">
        <v>25</v>
      </c>
      <c r="Q41" s="20">
        <f t="shared" si="0"/>
        <v>100</v>
      </c>
      <c r="R41" s="28">
        <v>25</v>
      </c>
      <c r="S41" s="28">
        <v>25</v>
      </c>
      <c r="T41" s="28"/>
      <c r="U41" s="28"/>
      <c r="V41" s="22">
        <f t="shared" si="1"/>
        <v>50</v>
      </c>
      <c r="W41" s="16">
        <f t="shared" si="22"/>
        <v>0</v>
      </c>
      <c r="X41" s="16">
        <f t="shared" si="23"/>
        <v>0</v>
      </c>
      <c r="Y41" s="16">
        <f t="shared" si="24"/>
        <v>25</v>
      </c>
      <c r="Z41" s="16">
        <f t="shared" si="25"/>
        <v>25</v>
      </c>
      <c r="AA41" s="16">
        <f t="shared" si="26"/>
        <v>50</v>
      </c>
      <c r="AB41" s="8" t="s">
        <v>232</v>
      </c>
    </row>
    <row r="42" spans="1:31" s="38" customFormat="1" x14ac:dyDescent="0.2">
      <c r="B42" s="39"/>
      <c r="C42" s="40"/>
      <c r="D42" s="40"/>
      <c r="E42" s="40"/>
      <c r="F42" s="39"/>
      <c r="G42" s="39"/>
      <c r="H42" s="40"/>
      <c r="I42" s="39"/>
      <c r="J42" s="39"/>
      <c r="K42" s="41"/>
      <c r="L42" s="41"/>
      <c r="M42" s="42"/>
      <c r="N42" s="42"/>
      <c r="O42" s="42"/>
      <c r="P42" s="42"/>
      <c r="Q42" s="42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39"/>
    </row>
    <row r="43" spans="1:31" s="38" customFormat="1" x14ac:dyDescent="0.2">
      <c r="B43" s="39"/>
      <c r="C43" s="40"/>
      <c r="D43" s="40"/>
      <c r="E43" s="40"/>
      <c r="F43" s="39"/>
      <c r="G43" s="39"/>
      <c r="H43" s="40"/>
      <c r="I43" s="39"/>
      <c r="J43" s="39"/>
      <c r="K43" s="41"/>
      <c r="L43" s="41"/>
      <c r="M43" s="42"/>
      <c r="N43" s="42"/>
      <c r="O43" s="42"/>
      <c r="P43" s="42"/>
      <c r="Q43" s="42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39"/>
    </row>
    <row r="44" spans="1:31" s="38" customFormat="1" x14ac:dyDescent="0.2">
      <c r="B44" s="39"/>
      <c r="C44" s="40"/>
      <c r="D44" s="40"/>
      <c r="E44" s="40"/>
      <c r="F44" s="39"/>
      <c r="G44" s="39"/>
      <c r="H44" s="40"/>
      <c r="I44" s="39"/>
      <c r="J44" s="39"/>
      <c r="K44" s="41"/>
      <c r="L44" s="41"/>
      <c r="M44" s="42"/>
      <c r="N44" s="42"/>
      <c r="O44" s="42"/>
      <c r="P44" s="42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39"/>
    </row>
    <row r="45" spans="1:31" s="38" customFormat="1" x14ac:dyDescent="0.2">
      <c r="B45" s="39"/>
      <c r="C45" s="40"/>
      <c r="D45" s="40"/>
      <c r="E45" s="40"/>
      <c r="F45" s="39"/>
      <c r="G45" s="39"/>
      <c r="H45" s="40"/>
      <c r="I45" s="39"/>
      <c r="J45" s="39"/>
      <c r="K45" s="41"/>
      <c r="L45" s="41"/>
      <c r="M45" s="42"/>
      <c r="N45" s="42"/>
      <c r="O45" s="42"/>
      <c r="P45" s="42"/>
      <c r="Q45" s="42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39"/>
    </row>
    <row r="46" spans="1:31" s="38" customFormat="1" x14ac:dyDescent="0.2">
      <c r="B46" s="39"/>
      <c r="C46" s="40"/>
      <c r="D46" s="40"/>
      <c r="E46" s="40"/>
      <c r="F46" s="39"/>
      <c r="G46" s="39"/>
      <c r="H46" s="40"/>
      <c r="I46" s="39"/>
      <c r="J46" s="39"/>
      <c r="K46" s="41"/>
      <c r="L46" s="41"/>
      <c r="M46" s="42"/>
      <c r="N46" s="42"/>
      <c r="O46" s="42"/>
      <c r="P46" s="42"/>
      <c r="Q46" s="42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39"/>
    </row>
    <row r="47" spans="1:31" s="44" customFormat="1" ht="15.75" x14ac:dyDescent="0.25">
      <c r="A47" s="38"/>
      <c r="C47" s="74"/>
      <c r="D47" s="74"/>
      <c r="E47" s="74"/>
      <c r="F47" s="45"/>
      <c r="G47" s="45"/>
      <c r="H47" s="80" t="s">
        <v>225</v>
      </c>
      <c r="I47" s="80"/>
      <c r="J47" s="80"/>
      <c r="K47" s="80"/>
      <c r="L47" s="80"/>
      <c r="M47" s="80"/>
      <c r="N47" s="80"/>
      <c r="O47" s="80"/>
      <c r="P47" s="8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31" s="44" customFormat="1" ht="15.75" x14ac:dyDescent="0.25">
      <c r="A48" s="38"/>
      <c r="B48" s="38"/>
      <c r="C48" s="46"/>
      <c r="D48" s="46"/>
      <c r="E48" s="46"/>
      <c r="F48" s="38"/>
      <c r="G48" s="38"/>
      <c r="H48" s="87"/>
      <c r="I48" s="87"/>
      <c r="J48" s="47"/>
      <c r="K48" s="47"/>
      <c r="L48" s="47"/>
      <c r="M48" s="87"/>
      <c r="N48" s="87"/>
      <c r="O48" s="87"/>
      <c r="P48" s="87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9" s="44" customFormat="1" ht="15.75" x14ac:dyDescent="0.25">
      <c r="A49" s="38"/>
      <c r="B49" s="38"/>
      <c r="C49" s="46"/>
      <c r="D49" s="46"/>
      <c r="E49" s="46"/>
      <c r="F49" s="38"/>
      <c r="G49" s="38"/>
      <c r="H49" s="48"/>
      <c r="I49" s="48"/>
      <c r="J49" s="47"/>
      <c r="K49" s="47"/>
      <c r="L49" s="47"/>
      <c r="M49" s="48"/>
      <c r="N49" s="48"/>
      <c r="O49" s="48"/>
      <c r="P49" s="4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9" s="44" customFormat="1" ht="15.75" x14ac:dyDescent="0.25">
      <c r="A50" s="38"/>
      <c r="B50" s="38"/>
      <c r="C50" s="46"/>
      <c r="D50" s="46"/>
      <c r="E50" s="46"/>
      <c r="F50" s="38"/>
      <c r="G50" s="38"/>
      <c r="H50" s="48"/>
      <c r="I50" s="48"/>
      <c r="J50" s="47"/>
      <c r="K50" s="47"/>
      <c r="L50" s="47"/>
      <c r="M50" s="48"/>
      <c r="N50" s="48"/>
      <c r="O50" s="48"/>
      <c r="P50" s="4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9" x14ac:dyDescent="0.25">
      <c r="A51" s="29"/>
      <c r="B51" s="29"/>
      <c r="C51" s="30"/>
      <c r="D51" s="9"/>
      <c r="E51" s="9"/>
      <c r="F51" s="31"/>
      <c r="G51" s="31"/>
      <c r="H51" s="88"/>
      <c r="I51" s="88"/>
      <c r="J51" s="33"/>
      <c r="K51" s="33"/>
      <c r="L51" s="33"/>
      <c r="M51" s="88"/>
      <c r="N51" s="88"/>
      <c r="O51" s="88"/>
      <c r="P51" s="88"/>
    </row>
    <row r="52" spans="1:29" x14ac:dyDescent="0.25">
      <c r="A52" s="29"/>
      <c r="B52" s="29"/>
      <c r="C52" s="30"/>
      <c r="D52" s="9"/>
      <c r="E52" s="9"/>
      <c r="F52" s="31"/>
      <c r="G52" s="31"/>
      <c r="H52" s="89" t="s">
        <v>224</v>
      </c>
      <c r="I52" s="89"/>
      <c r="J52" s="89"/>
      <c r="K52" s="89"/>
      <c r="L52" s="89"/>
      <c r="M52" s="89"/>
      <c r="N52" s="89"/>
      <c r="O52" s="89"/>
      <c r="P52" s="89"/>
      <c r="Q52" s="31"/>
      <c r="R52" s="31"/>
      <c r="S52" s="31"/>
      <c r="T52" s="31"/>
      <c r="U52" s="31"/>
      <c r="V52" s="29"/>
      <c r="W52" s="29"/>
    </row>
    <row r="53" spans="1:29" x14ac:dyDescent="0.25">
      <c r="B53" s="1"/>
      <c r="C53" s="1"/>
      <c r="D53" s="1"/>
      <c r="E53" s="1"/>
      <c r="F53" s="1"/>
      <c r="G53" s="1"/>
      <c r="H53" s="86" t="s">
        <v>226</v>
      </c>
      <c r="I53" s="86"/>
      <c r="J53" s="86"/>
      <c r="K53" s="86"/>
      <c r="L53" s="86"/>
      <c r="M53" s="86"/>
      <c r="N53" s="86"/>
      <c r="O53" s="86"/>
      <c r="P53" s="8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B54" s="1"/>
      <c r="C54" s="1"/>
      <c r="D54" s="1"/>
      <c r="E54" s="1"/>
      <c r="F54" s="1"/>
      <c r="G54" s="1"/>
      <c r="H54" s="86" t="s">
        <v>227</v>
      </c>
      <c r="I54" s="86"/>
      <c r="J54" s="86"/>
      <c r="K54" s="86"/>
      <c r="L54" s="86"/>
      <c r="M54" s="86"/>
      <c r="N54" s="86"/>
      <c r="O54" s="86"/>
      <c r="P54" s="8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x14ac:dyDescent="0.25">
      <c r="B88" s="1"/>
      <c r="C88" s="1"/>
      <c r="D88" s="1"/>
      <c r="E88" s="1"/>
      <c r="F88" s="1"/>
      <c r="G88" s="1">
        <f>168/12</f>
        <v>14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2:29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2:29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:29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2:29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2:29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2:29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2:29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2:29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2:29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2:29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:29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2:29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2:29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2:29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2:29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2:29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2:29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2:29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:29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:29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2:29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:29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:29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2:29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2:29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2:29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2:29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2:29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2:29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2:29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2:29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2:29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2:29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2:29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2:29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2:29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2:29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2:29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2:29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2:29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2:29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2:29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2:29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2:29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2:29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:29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2:29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2:29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:29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2:29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2:29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2:29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2:29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2:29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2:29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:29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2:29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2:29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2:29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2:29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2:29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2:29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2:29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2:29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2:29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2:29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2:29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2:29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2:29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2:29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2:29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2:29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2:29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2:29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2:29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2:29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2:29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2:29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:29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:29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2:29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:29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2:29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2:29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2:29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2:29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2:29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2:29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2:29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:29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2:29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2:29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:29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:29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2:29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2:29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2:29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2:29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2:29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2:29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2:29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2:29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2:29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:29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:29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2:29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2:29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2:29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2:29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2:29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2:29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2:29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2:29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2:29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2:29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2:29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2:29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2:29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2:29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2:29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2:29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2:29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2:29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2:29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2:29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2:29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2:29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2:29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:29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2:29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2:29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:29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2:29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2:29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:29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2:29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2:29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2:29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2:29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2:29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2:29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2:29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2:29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:29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:29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2:29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:29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2:29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2:29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:29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2:29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2:29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2:29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2:29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2:29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2:29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2:29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2:29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2:29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2:29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2:29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2:29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2:29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2:29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2:29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2:29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2:29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2:29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2:29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2:29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2:29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2:29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2:29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:29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2:29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2:29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2:29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2:29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2:29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:29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:29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:29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2:29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2:29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2:29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2:29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2:29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2:29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2:29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2:29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2:29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2:29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2:29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2:29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2:29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2:29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2:29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:29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:29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2:29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2:29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2:29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2:29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2:29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2:29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:29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2:29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2:29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2:29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2:29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2:29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2:29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2:29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2:29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:29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2:29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2:29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2:29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2:29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:29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2:29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2:29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2:29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2:29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2:29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2:29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2:29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:29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2:29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2:29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2:29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2:29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2:29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2:29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2:29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2:29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2:29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2:29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2:29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:29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2:29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29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2:29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2:29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2:29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2:29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2:29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2:29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:29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2:29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2:29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2:29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2:29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2:29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:29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2:29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2:29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2:29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2:29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2:29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2:29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2:29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2:29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2:29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2:29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2:29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:29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2:29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:29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:29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:29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2:29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:29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2:29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:29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2:29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:29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2:29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2:29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2:29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2:29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2:29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2:29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2:29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2:29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2:29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2:29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2:29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2:29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2:29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2:29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2:29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2:29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2:29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2:29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2:29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2:29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:29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2:29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2:29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2:29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2:29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2:29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2:29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2:29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2:29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2:29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2:29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:29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2:29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2:29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2:29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2:29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2:29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2:29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:29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2:29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2:29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:29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2:29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2:29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2:29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2:29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2:29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2:29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2:29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2:29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2:29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2:29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2:29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2:29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2:29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:29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2:29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2:29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2:29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2:29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2:29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2:29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2:29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2:29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2:29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2:29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2:29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2:29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2:29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2:29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2:29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2:29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2:29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2:29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2:29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2:29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2:29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2:29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:29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:29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:29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2:29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2:29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2:29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2:29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2:29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2:29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2:29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2:29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2:29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2:29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2:29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2:29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:29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2:29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2:29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:29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:29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2:29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2:29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2:29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2:29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2:29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2:29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2:29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2:29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2:29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:29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2:29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2:29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2:29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2:29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2:29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2:29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2:29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2:29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2:29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2:29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2:29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2:29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2:29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2:29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2:29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:29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:29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2:29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2:29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2:29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:29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:29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2:29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:29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2:29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2:29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:29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2:29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2:29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2:29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2:29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2:29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2:29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2:29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2:29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2:29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2:29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:29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:29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2:29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2:29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:29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2:29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2:29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2:29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2:29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2:29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2:29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2:29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2:29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2:29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2:29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2:29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2:29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:29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:29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2:29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2:29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2:29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2:29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2:29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2:29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2:29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:29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:29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2:29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2:29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:29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:29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:29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2:29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2:29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2:29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2:29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2:29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2:29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2:29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2:29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2:29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2:29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2:29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2:29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:29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2:29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2:29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2:29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2:29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2:29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2:29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2:29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2:29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2:29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2:29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2:29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2:29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2:29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2:29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2:29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2:29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2:29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2:29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2:29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2:29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2:29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2:29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2:29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2:29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2:29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2:29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2:29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2:29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2:29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:29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2:29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2:29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2:29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2:29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2:29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2:29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2:29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2:29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2:29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2:29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:29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:29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2:29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2:29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2:29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2:29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2:29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2:29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:29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2:29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2:29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2:29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:29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:29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2:29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2:29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2:29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2:29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2:29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2:29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2:29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2:29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2:29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2:29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2:29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2:29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2:29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2:29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2:29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2:29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2:29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2:29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2:29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:29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2:29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2:29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2:29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2:29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2:29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2:29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2:29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2:29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2:29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2:29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2:29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2:29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2:29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2:29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2:29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2:29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2:29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2:29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2:29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2:29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2:29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:29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2:29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2:29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2:29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2:29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2:29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2:29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2:29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:29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2:29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2:29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2:29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2:29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2:29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2:29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2:29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2:29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2:29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2:29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2:29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</sheetData>
  <mergeCells count="51">
    <mergeCell ref="H53:P53"/>
    <mergeCell ref="H54:P54"/>
    <mergeCell ref="H48:I48"/>
    <mergeCell ref="M48:P48"/>
    <mergeCell ref="H51:I51"/>
    <mergeCell ref="M51:P51"/>
    <mergeCell ref="H52:P52"/>
    <mergeCell ref="F10:F11"/>
    <mergeCell ref="G10:G11"/>
    <mergeCell ref="H10:H11"/>
    <mergeCell ref="H47:P47"/>
    <mergeCell ref="W9:AA9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AB9:AB11"/>
    <mergeCell ref="W10:W11"/>
    <mergeCell ref="X10:X11"/>
    <mergeCell ref="Y10:Y11"/>
    <mergeCell ref="Z10:Z11"/>
    <mergeCell ref="AA10:AA11"/>
    <mergeCell ref="C47:E47"/>
    <mergeCell ref="B10:B11"/>
    <mergeCell ref="C10:C11"/>
    <mergeCell ref="D10:D11"/>
    <mergeCell ref="E10:E11"/>
    <mergeCell ref="K10:L10"/>
    <mergeCell ref="M10:M11"/>
    <mergeCell ref="N10:N11"/>
    <mergeCell ref="O10:O11"/>
    <mergeCell ref="P10:P11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</mergeCells>
  <phoneticPr fontId="10" type="noConversion"/>
  <pageMargins left="1.1023622047244095" right="0.11811023622047245" top="0.35433070866141736" bottom="0.35433070866141736" header="0.31496062992125984" footer="0.31496062992125984"/>
  <pageSetup paperSize="5" scale="63" fitToWidth="0" fitToHeight="0" orientation="landscape" r:id="rId1"/>
  <headerFooter>
    <oddFooter xml:space="preserve">&amp;C&amp;P de 13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5" t="s">
        <v>31</v>
      </c>
      <c r="B1" s="5"/>
      <c r="C1" s="6" t="s">
        <v>32</v>
      </c>
      <c r="D1" s="5"/>
      <c r="E1" s="5" t="s">
        <v>33</v>
      </c>
      <c r="F1" s="5"/>
      <c r="G1" s="5" t="s">
        <v>34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5">
      <c r="A2" s="5" t="s">
        <v>35</v>
      </c>
      <c r="B2" s="5"/>
      <c r="C2" s="6" t="s">
        <v>36</v>
      </c>
      <c r="D2" s="5"/>
      <c r="E2" s="5" t="s">
        <v>37</v>
      </c>
      <c r="F2" s="5"/>
      <c r="G2" s="5" t="s">
        <v>38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5">
      <c r="A3" s="5" t="s">
        <v>39</v>
      </c>
      <c r="B3" s="5"/>
      <c r="C3" s="6" t="s">
        <v>40</v>
      </c>
      <c r="D3" s="5"/>
      <c r="E3" s="5" t="s">
        <v>41</v>
      </c>
      <c r="F3" s="5"/>
      <c r="G3" s="5" t="s">
        <v>42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5">
      <c r="A4" s="5" t="s">
        <v>43</v>
      </c>
      <c r="B4" s="5"/>
      <c r="C4" s="6" t="s">
        <v>44</v>
      </c>
      <c r="D4" s="5"/>
      <c r="E4" s="5" t="s">
        <v>45</v>
      </c>
      <c r="F4" s="5"/>
      <c r="G4" s="5" t="s">
        <v>46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5" t="s">
        <v>47</v>
      </c>
      <c r="B5" s="5"/>
      <c r="C5" s="6" t="s">
        <v>48</v>
      </c>
      <c r="D5" s="5"/>
      <c r="E5" s="5"/>
      <c r="F5" s="5"/>
      <c r="G5" s="5" t="s">
        <v>49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x14ac:dyDescent="0.25">
      <c r="A6" s="5" t="s">
        <v>50</v>
      </c>
      <c r="B6" s="5"/>
      <c r="C6" s="6" t="s">
        <v>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x14ac:dyDescent="0.25">
      <c r="A7" s="5" t="s">
        <v>52</v>
      </c>
      <c r="B7" s="5"/>
      <c r="C7" s="6" t="s">
        <v>53</v>
      </c>
      <c r="D7" s="5"/>
      <c r="E7" s="5"/>
      <c r="F7" s="5"/>
      <c r="G7" s="5" t="s">
        <v>54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5">
      <c r="A8" s="5" t="s">
        <v>55</v>
      </c>
      <c r="B8" s="5"/>
      <c r="C8" s="6" t="s">
        <v>56</v>
      </c>
      <c r="D8" s="5"/>
      <c r="E8" s="5"/>
      <c r="F8" s="5"/>
      <c r="G8" s="5" t="s">
        <v>57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x14ac:dyDescent="0.25">
      <c r="A9" s="5" t="s">
        <v>58</v>
      </c>
      <c r="B9" s="5"/>
      <c r="C9" s="6" t="s">
        <v>59</v>
      </c>
      <c r="D9" s="5"/>
      <c r="E9" s="5"/>
      <c r="F9" s="5"/>
      <c r="G9" s="5" t="s">
        <v>60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x14ac:dyDescent="0.25">
      <c r="A10" s="5" t="s">
        <v>61</v>
      </c>
      <c r="B10" s="5"/>
      <c r="C10" s="6" t="s">
        <v>62</v>
      </c>
      <c r="D10" s="5"/>
      <c r="E10" s="5"/>
      <c r="F10" s="5"/>
      <c r="G10" s="5" t="s">
        <v>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x14ac:dyDescent="0.25">
      <c r="A11" s="5" t="s">
        <v>64</v>
      </c>
      <c r="B11" s="5"/>
      <c r="C11" s="6" t="s">
        <v>65</v>
      </c>
      <c r="D11" s="5"/>
      <c r="E11" s="5"/>
      <c r="F11" s="5"/>
      <c r="G11" s="5" t="s">
        <v>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5" t="s">
        <v>67</v>
      </c>
      <c r="B12" s="5"/>
      <c r="C12" s="6" t="s">
        <v>68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x14ac:dyDescent="0.25">
      <c r="A13" s="5" t="s">
        <v>69</v>
      </c>
      <c r="B13" s="5"/>
      <c r="C13" s="5" t="s">
        <v>70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x14ac:dyDescent="0.25">
      <c r="A14" s="5" t="s">
        <v>71</v>
      </c>
      <c r="B14" s="5"/>
      <c r="C14" s="5" t="s">
        <v>72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x14ac:dyDescent="0.25">
      <c r="A15" s="5" t="s">
        <v>73</v>
      </c>
      <c r="B15" s="5"/>
      <c r="C15" s="5" t="s">
        <v>74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x14ac:dyDescent="0.25">
      <c r="A16" s="5" t="s">
        <v>75</v>
      </c>
      <c r="B16" s="5"/>
      <c r="C16" s="5" t="s">
        <v>76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x14ac:dyDescent="0.25">
      <c r="A17" s="5" t="s">
        <v>77</v>
      </c>
      <c r="B17" s="5"/>
      <c r="C17" s="5" t="s">
        <v>78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x14ac:dyDescent="0.25">
      <c r="A18" s="5" t="s">
        <v>79</v>
      </c>
      <c r="B18" s="5"/>
      <c r="C18" s="5" t="s">
        <v>80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x14ac:dyDescent="0.25">
      <c r="A19" s="5" t="s">
        <v>81</v>
      </c>
      <c r="B19" s="5"/>
      <c r="C19" s="5" t="s">
        <v>82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x14ac:dyDescent="0.25">
      <c r="A20" s="5" t="s">
        <v>83</v>
      </c>
      <c r="B20" s="5"/>
      <c r="C20" s="5" t="s">
        <v>84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 t="s">
        <v>85</v>
      </c>
      <c r="B21" s="5"/>
      <c r="C21" s="5" t="s">
        <v>86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 t="s">
        <v>87</v>
      </c>
      <c r="B22" s="5"/>
      <c r="C22" s="5" t="s">
        <v>88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 t="s">
        <v>89</v>
      </c>
      <c r="B23" s="5"/>
      <c r="C23" s="5" t="s">
        <v>90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 t="s">
        <v>91</v>
      </c>
      <c r="B24" s="5"/>
      <c r="C24" s="5" t="s">
        <v>92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 t="s">
        <v>93</v>
      </c>
      <c r="B25" s="5"/>
      <c r="C25" s="5" t="s">
        <v>94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 t="s">
        <v>95</v>
      </c>
      <c r="B26" s="5"/>
      <c r="C26" s="5" t="s">
        <v>96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 t="s">
        <v>97</v>
      </c>
      <c r="B27" s="5"/>
      <c r="C27" s="5" t="s">
        <v>98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 t="s">
        <v>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 t="s">
        <v>100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 t="s">
        <v>101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 t="s">
        <v>102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COORADMON-10</cp:lastModifiedBy>
  <cp:lastPrinted>2025-07-07T21:07:31Z</cp:lastPrinted>
  <dcterms:created xsi:type="dcterms:W3CDTF">2023-03-14T18:09:27Z</dcterms:created>
  <dcterms:modified xsi:type="dcterms:W3CDTF">2025-07-08T00:07:08Z</dcterms:modified>
</cp:coreProperties>
</file>