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liz\Documents\2025\PLANEACIÓN\Tercer trimestre\"/>
    </mc:Choice>
  </mc:AlternateContent>
  <xr:revisionPtr revIDLastSave="0" documentId="13_ncr:1_{C1E92E4F-7311-428C-AE78-1718C61A9F04}" xr6:coauthVersionLast="47" xr6:coauthVersionMax="47" xr10:uidLastSave="{00000000-0000-0000-0000-000000000000}"/>
  <bookViews>
    <workbookView xWindow="-110" yWindow="-110" windowWidth="19420" windowHeight="10420" xr2:uid="{6585B6BC-5096-45B7-BBAE-6EC205B4DB4B}"/>
  </bookViews>
  <sheets>
    <sheet name="2do.Informe Trimestral PP19 " sheetId="1" r:id="rId1"/>
  </sheets>
  <definedNames>
    <definedName name="_xlnm.Print_Titles" localSheetId="0">'2do.Informe Trimestral PP19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1" i="1" l="1"/>
  <c r="T14" i="1"/>
  <c r="Z24" i="1"/>
  <c r="Y24" i="1"/>
  <c r="X24" i="1"/>
  <c r="W24" i="1"/>
  <c r="V24" i="1"/>
  <c r="Q24" i="1"/>
  <c r="Z23" i="1"/>
  <c r="Y23" i="1"/>
  <c r="X23" i="1"/>
  <c r="W23" i="1"/>
  <c r="V23" i="1"/>
  <c r="Q23" i="1"/>
  <c r="Z22" i="1"/>
  <c r="Y22" i="1"/>
  <c r="X22" i="1"/>
  <c r="W22" i="1"/>
  <c r="AA22" i="1" s="1"/>
  <c r="V22" i="1"/>
  <c r="Q22" i="1"/>
  <c r="Z21" i="1"/>
  <c r="Y21" i="1"/>
  <c r="X21" i="1"/>
  <c r="W21" i="1"/>
  <c r="V21" i="1"/>
  <c r="S21" i="1"/>
  <c r="Q21" i="1"/>
  <c r="Z20" i="1"/>
  <c r="Y20" i="1"/>
  <c r="X20" i="1"/>
  <c r="W20" i="1"/>
  <c r="V20" i="1"/>
  <c r="Q20" i="1"/>
  <c r="Z19" i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AA17" i="1" s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AA14" i="1" s="1"/>
  <c r="V14" i="1"/>
  <c r="S14" i="1"/>
  <c r="Q14" i="1"/>
  <c r="Z13" i="1"/>
  <c r="Y13" i="1"/>
  <c r="X13" i="1"/>
  <c r="W13" i="1"/>
  <c r="V13" i="1"/>
  <c r="Q13" i="1"/>
  <c r="Z12" i="1"/>
  <c r="Y12" i="1"/>
  <c r="X12" i="1"/>
  <c r="W12" i="1"/>
  <c r="V12" i="1"/>
  <c r="Q12" i="1"/>
  <c r="AA12" i="1" l="1"/>
  <c r="AA13" i="1"/>
  <c r="AA21" i="1"/>
  <c r="AA24" i="1"/>
  <c r="AA23" i="1"/>
  <c r="AA20" i="1"/>
  <c r="AA19" i="1"/>
  <c r="AA18" i="1"/>
  <c r="AA16" i="1"/>
  <c r="AA15" i="1"/>
</calcChain>
</file>

<file path=xl/sharedStrings.xml><?xml version="1.0" encoding="utf-8"?>
<sst xmlns="http://schemas.openxmlformats.org/spreadsheetml/2006/main" count="179" uniqueCount="106">
  <si>
    <t>Informe Trimestral 2025</t>
  </si>
  <si>
    <t>Unidad Responsable:</t>
  </si>
  <si>
    <t>312 - Secretaría de Medio Ambiente y Gestíon Hidríca</t>
  </si>
  <si>
    <t>*</t>
  </si>
  <si>
    <t>Vinculación al Plan Municipal de Desarrollo 2025 - 2027</t>
  </si>
  <si>
    <t>Programa Presupuestario:</t>
  </si>
  <si>
    <t>19 - Municipio verde</t>
  </si>
  <si>
    <t>Eje:</t>
  </si>
  <si>
    <t>3.- Medio Ambiente y Desarrollo Sostenible</t>
  </si>
  <si>
    <t>Trimestre que se reporta:</t>
  </si>
  <si>
    <t>Objetivo:</t>
  </si>
  <si>
    <t>3. Fortalecer el equilibrio ecológico y el aprovechamiento sostenible de los ecosistemas del municipio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</si>
  <si>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</si>
  <si>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</si>
  <si>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</si>
  <si>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</si>
  <si>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</si>
  <si>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</si>
  <si>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</si>
  <si>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</si>
  <si>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</si>
  <si>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</si>
  <si>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</si>
  <si>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</si>
  <si>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</si>
  <si>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</si>
  <si>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</si>
  <si>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</si>
  <si>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</si>
  <si>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</si>
  <si>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</si>
  <si>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</si>
  <si>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</si>
  <si>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</si>
  <si>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</si>
  <si>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Fin</t>
  </si>
  <si>
    <t>Porcentaje de proyectos y actividades para el cuidado, preservación y restauración de los ecosistemas, servicios ambientales y recursos naturales.</t>
  </si>
  <si>
    <t>Muestra el número de proyectos y actividades que se llevan a cabo para el cuidado, preservación y restauración de los ecosistemas, servicios ambientales y recursos naturales.</t>
  </si>
  <si>
    <t>(Número de proyectos y actividades realizados/ número de proyectos y actividades programados)*100</t>
  </si>
  <si>
    <t>Porcentaje</t>
  </si>
  <si>
    <t>Estratégico</t>
  </si>
  <si>
    <t>Eficacia</t>
  </si>
  <si>
    <t>Anual</t>
  </si>
  <si>
    <t>Ascendente</t>
  </si>
  <si>
    <t>Proposito</t>
  </si>
  <si>
    <t>Porcentaje de acciones  implementadas para la mejora de la condición ambiental del Municipio de Oaxaca de Juárez</t>
  </si>
  <si>
    <t>Mide el número de acciones implementadas para la mejora de la condición ambiental del Municipio de Oaxaca de Juárez</t>
  </si>
  <si>
    <t>(Número de acciones implementadas / número de acciones programados)*100</t>
  </si>
  <si>
    <t>Componente 1</t>
  </si>
  <si>
    <t xml:space="preserve">Porcentaje de acciones de regulación ambiental </t>
  </si>
  <si>
    <t>Mide el número de acciones para regular normativamente el impacto al medio ambiente del Municipio de Oaxaca de Juárez</t>
  </si>
  <si>
    <t>(Número de acciones realizadas/ número de acciones programadas)*100</t>
  </si>
  <si>
    <t>Trimestral</t>
  </si>
  <si>
    <t>Informe Trimestral de la Unidad de Procuraduría Ambiental y el Departamento de Registro y Conservación de los Recursos Naturales</t>
  </si>
  <si>
    <t>Actividad 1.1</t>
  </si>
  <si>
    <t>Porcentaje de dictámenes de arbolado urbano elaborados</t>
  </si>
  <si>
    <t>Mide el número de dictámenes de arbolado urbano elaborados por el Departamento de Registro y Conservación de los Recursos Naturales y Vivero</t>
  </si>
  <si>
    <t>(Número de dictámenes de arbolado urbano elaborados/ número de dictámenes de arbolado solicitados)*100</t>
  </si>
  <si>
    <t>De gestión</t>
  </si>
  <si>
    <t>Eficiencia</t>
  </si>
  <si>
    <t>Informe Trimestral del Departamento de Registro y Conservación de los Recursos Naturales</t>
  </si>
  <si>
    <t>Actividad 1.2</t>
  </si>
  <si>
    <t>Porcentaje de acciones de verificación del cumplimiento de la regulación ambiental en establecimientos comerciales y de servicios, realizadas</t>
  </si>
  <si>
    <t>Mide el número de actividades de seguimiento realizadas para dar cumplimiento a la regulación ambiental en establecimientos comerciales y de servicios.</t>
  </si>
  <si>
    <t>(Número de actividades de seguimiento en cumplimiento a la regulación ambiental realizadas / Número de actividades de seguimiento en cumplimiento a la regulación ambiental programadas)*100.</t>
  </si>
  <si>
    <t>Actividad 1.3</t>
  </si>
  <si>
    <t>Porcentaje de denuncias ambientales atendidas</t>
  </si>
  <si>
    <t>Mide el número de actividades de seguimiento realizadas para el cumplimiento de atención a denuncias en materia de impacto ambiental</t>
  </si>
  <si>
    <t>(Número de actividades de seguimiento realizadas para el cumplimiento de atención a denuncias  en materia de impacto ambiental / número de actividades de seguimiento programadas para el cumplimiento de atención a denuncias  en materia de impacto ambiental)*100</t>
  </si>
  <si>
    <t>Actividad 1.4</t>
  </si>
  <si>
    <t>Porcentaje de dictámenes de impacto ambiental de obras públicas y privadas emitidos</t>
  </si>
  <si>
    <t>Mide el número de actividades de seguimiento realizadas para dar cumplimiento a dictamenes de impacto ambiental de obras públicas y privadas</t>
  </si>
  <si>
    <t>(Número de actividades de seguimiento realizadas para dar cumplimiento a dictamenes de impacto ambiental de obras públicas y privadas  / número de actividades de seguimiento programadas para dar cumplimiento a dictamenes de impacto ambiental de obras públicas y privadas)*100</t>
  </si>
  <si>
    <t>Actividad 1.5</t>
  </si>
  <si>
    <t>Porcentaje de licencias en materia de prevención y control de contaminación visual emitidas</t>
  </si>
  <si>
    <t>Mide el número de licencias emitidas para regular y controlar la contaminación visual del municipio de Oaxaca de Juárez</t>
  </si>
  <si>
    <t>(Número de licencias en materia de prevención y control de contaminación visual emitidas/ número de licencias en materia de prevención y control de contaminación visual emitidas solicitadas)*100</t>
  </si>
  <si>
    <t>Actividad 1.6</t>
  </si>
  <si>
    <t>Porcentaje de actas circunstanciadas en eventos masivos emitidos</t>
  </si>
  <si>
    <t xml:space="preserve">Mide el número de actividades de seguimiento realizadas para dar cumplimiento a la emisión de actas circunstanciadas de eventos masivos </t>
  </si>
  <si>
    <t>(Número de actividades de seguimiento realizadas para dar cumplimiento a la emisión de actas circunstanciadas en eventos masivos / número de actividades de seguimiento programadas para dar cumplimiento a la emisión de actas circunstanciadas en eventos masivos)*100</t>
  </si>
  <si>
    <t>Componente 2</t>
  </si>
  <si>
    <t>Porcentaje de estrategias de capacitación en materia ambiental implementadas</t>
  </si>
  <si>
    <t>Mide el porcentaje de estrategias de capacitación  en materia ambiental implementadas para la ejecución de proyectos.</t>
  </si>
  <si>
    <t>(Número de estrategias de capacitación realizadas/ número de estrategias de capacitación programadas)*100</t>
  </si>
  <si>
    <t>Informe Trimestral de los Departamentos de Registro y Conservación de los Recursos Naturales, Departamento de Desarrollo Integral Sustentable y Cambio Climático y de la Unidad de Planeación, Seguimiento de Programas y Promoción de Derechos Hídricos</t>
  </si>
  <si>
    <t>Actividad 2.1</t>
  </si>
  <si>
    <t>Porcentaje de acciones de seguimiento del manejo integral del arbolado urbano realizadas</t>
  </si>
  <si>
    <t>Mide el número de acciones para dar seguimiento al manejo integral arbolado urbano del municipio de Oaxaca de Juárez</t>
  </si>
  <si>
    <t>(Número de acciones de seguimiento del manejo integral  del arbolado urbano realizadas / número de acciones de seguimiento del manejo integral  del arbolado urbano programados)*100</t>
  </si>
  <si>
    <t>Actividad 2.2</t>
  </si>
  <si>
    <t>Porcentaje de acciones en materia de gestión hídrica</t>
  </si>
  <si>
    <t>Mide el número de acciones en materia de gestión hídrica realizadas en el  del municipio de Oaxaca de Juárez para beneficio de la cidadania</t>
  </si>
  <si>
    <t>(Número de acciones en materia de gestión hídrica realizadas / número de acciones en materia de gestión hídrica programadas)*100</t>
  </si>
  <si>
    <t>Actividad 2.3</t>
  </si>
  <si>
    <t>Porcentaje de acciones en materia de cambio climático</t>
  </si>
  <si>
    <t>Mide el número de acciones en materia de cambio climático realizadas en el  del municipio de Oaxaca de Juárez para beneficio de la cidadania</t>
  </si>
  <si>
    <t>(Número de acciones en materia de cambio climático realizadas / número de acciones en materia de cambio climático programadas)*100</t>
  </si>
  <si>
    <t>Informe del Departamento de Desarrollo Integral Sustentable y Cambio Climático</t>
  </si>
  <si>
    <t>AUTORIZÓ</t>
  </si>
  <si>
    <t>ING. MARGARITA COLUMBA CRUZ MÉNDEZ</t>
  </si>
  <si>
    <t>SECRETARIA DE MEDIO AMBIENTE Y GESTIÓN HÍDRICA</t>
  </si>
  <si>
    <t>Informe del Departamento de Promoción de la Cultura Hídrica</t>
  </si>
  <si>
    <t>Informe Trimestral del Departamento de Gestión de Riesgos y Protección Ambiental</t>
  </si>
  <si>
    <t>3er. Trimestre 2025</t>
  </si>
  <si>
    <t>Informe Trimestral de la Unidad de Procuraduría Ambiental, Departamento de Gestión de Riesgos y Protección Ambiental y el Departamento de Registro y Conservación de los Recursos Naturales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</si>
</sst>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20"/>
      <color theme="1"/>
      <name val="Tahoma"/>
      <family val="2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993366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0" borderId="0" xfId="0" applyFont="1"/>
    <xf numFmtId="0" fontId="4" fillId="2" borderId="0" xfId="0" applyFont="1" applyFill="1"/>
    <xf numFmtId="0" fontId="4" fillId="2" borderId="0" xfId="0" quotePrefix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/>
    <xf numFmtId="0" fontId="9" fillId="2" borderId="0" xfId="0" applyFont="1" applyFill="1"/>
    <xf numFmtId="0" fontId="9" fillId="0" borderId="0" xfId="0" applyFont="1"/>
    <xf numFmtId="0" fontId="8" fillId="10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1" fontId="6" fillId="4" borderId="10" xfId="0" applyNumberFormat="1" applyFont="1" applyFill="1" applyBorder="1" applyAlignment="1">
      <alignment horizontal="center" vertical="center"/>
    </xf>
    <xf numFmtId="3" fontId="6" fillId="4" borderId="10" xfId="0" applyNumberFormat="1" applyFont="1" applyFill="1" applyBorder="1" applyAlignment="1">
      <alignment horizontal="center" vertical="center"/>
    </xf>
    <xf numFmtId="3" fontId="6" fillId="14" borderId="10" xfId="0" applyNumberFormat="1" applyFont="1" applyFill="1" applyBorder="1" applyAlignment="1">
      <alignment horizontal="center" vertical="center"/>
    </xf>
    <xf numFmtId="1" fontId="6" fillId="14" borderId="11" xfId="0" applyNumberFormat="1" applyFont="1" applyFill="1" applyBorder="1" applyAlignment="1">
      <alignment horizontal="center" vertical="center"/>
    </xf>
    <xf numFmtId="1" fontId="6" fillId="15" borderId="1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1" fontId="6" fillId="4" borderId="11" xfId="0" applyNumberFormat="1" applyFont="1" applyFill="1" applyBorder="1" applyAlignment="1">
      <alignment horizontal="center" vertical="center"/>
    </xf>
    <xf numFmtId="3" fontId="6" fillId="4" borderId="11" xfId="0" applyNumberFormat="1" applyFont="1" applyFill="1" applyBorder="1" applyAlignment="1">
      <alignment horizontal="center" vertical="center"/>
    </xf>
    <xf numFmtId="3" fontId="6" fillId="14" borderId="11" xfId="0" applyNumberFormat="1" applyFont="1" applyFill="1" applyBorder="1" applyAlignment="1">
      <alignment horizontal="center" vertical="center"/>
    </xf>
    <xf numFmtId="1" fontId="6" fillId="4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6" fillId="4" borderId="11" xfId="0" quotePrefix="1" applyFont="1" applyFill="1" applyBorder="1" applyAlignment="1">
      <alignment horizontal="center" vertical="center" wrapText="1"/>
    </xf>
    <xf numFmtId="1" fontId="6" fillId="4" borderId="11" xfId="0" quotePrefix="1" applyNumberFormat="1" applyFont="1" applyFill="1" applyBorder="1" applyAlignment="1">
      <alignment horizontal="center" vertical="center" wrapText="1"/>
    </xf>
    <xf numFmtId="3" fontId="6" fillId="4" borderId="12" xfId="0" quotePrefix="1" applyNumberFormat="1" applyFont="1" applyFill="1" applyBorder="1" applyAlignment="1">
      <alignment horizontal="center" vertical="center"/>
    </xf>
    <xf numFmtId="1" fontId="6" fillId="4" borderId="12" xfId="0" quotePrefix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4" borderId="13" xfId="0" applyFont="1" applyFill="1" applyBorder="1" applyAlignment="1">
      <alignment horizontal="center" vertical="center" wrapText="1"/>
    </xf>
    <xf numFmtId="1" fontId="6" fillId="4" borderId="13" xfId="0" applyNumberFormat="1" applyFont="1" applyFill="1" applyBorder="1" applyAlignment="1">
      <alignment horizontal="center" vertical="center" wrapText="1"/>
    </xf>
    <xf numFmtId="3" fontId="6" fillId="4" borderId="13" xfId="0" applyNumberFormat="1" applyFont="1" applyFill="1" applyBorder="1" applyAlignment="1">
      <alignment horizontal="center" vertical="center"/>
    </xf>
    <xf numFmtId="3" fontId="6" fillId="14" borderId="13" xfId="0" applyNumberFormat="1" applyFont="1" applyFill="1" applyBorder="1" applyAlignment="1">
      <alignment horizontal="center" vertical="center"/>
    </xf>
    <xf numFmtId="1" fontId="6" fillId="4" borderId="13" xfId="0" applyNumberFormat="1" applyFont="1" applyFill="1" applyBorder="1" applyAlignment="1">
      <alignment horizontal="center" vertical="center"/>
    </xf>
    <xf numFmtId="1" fontId="6" fillId="14" borderId="13" xfId="0" applyNumberFormat="1" applyFont="1" applyFill="1" applyBorder="1" applyAlignment="1">
      <alignment horizontal="center" vertical="center"/>
    </xf>
    <xf numFmtId="1" fontId="6" fillId="15" borderId="13" xfId="0" applyNumberFormat="1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quotePrefix="1" applyFont="1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7" fillId="0" borderId="14" xfId="0" applyFont="1" applyBorder="1" applyAlignment="1">
      <alignment horizontal="center"/>
    </xf>
    <xf numFmtId="0" fontId="8" fillId="11" borderId="3" xfId="0" applyFont="1" applyFill="1" applyBorder="1" applyAlignment="1">
      <alignment horizontal="center" vertical="center" wrapText="1"/>
    </xf>
    <xf numFmtId="0" fontId="8" fillId="13" borderId="6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8" fillId="10" borderId="7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indent="1"/>
    </xf>
    <xf numFmtId="0" fontId="0" fillId="3" borderId="5" xfId="0" applyFill="1" applyBorder="1" applyAlignment="1">
      <alignment horizontal="left" vertical="center" indent="1"/>
    </xf>
    <xf numFmtId="0" fontId="6" fillId="4" borderId="3" xfId="0" quotePrefix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left" vertical="center" indent="1"/>
    </xf>
    <xf numFmtId="0" fontId="6" fillId="4" borderId="3" xfId="0" quotePrefix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center" indent="1"/>
    </xf>
    <xf numFmtId="0" fontId="5" fillId="3" borderId="2" xfId="0" applyFont="1" applyFill="1" applyBorder="1" applyAlignment="1">
      <alignment horizontal="left" vertical="center" indent="1"/>
    </xf>
    <xf numFmtId="0" fontId="7" fillId="5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indent="1"/>
    </xf>
    <xf numFmtId="0" fontId="0" fillId="3" borderId="4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95250</xdr:rowOff>
    </xdr:from>
    <xdr:to>
      <xdr:col>3</xdr:col>
      <xdr:colOff>123826</xdr:colOff>
      <xdr:row>3</xdr:row>
      <xdr:rowOff>92075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7F58FC-964D-492A-9AC9-CEEE95410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95250"/>
          <a:ext cx="2035176" cy="57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7BC30-7D96-43D3-921D-A6B1F3EB16B3}">
  <dimension ref="A1:AC44"/>
  <sheetViews>
    <sheetView tabSelected="1" topLeftCell="A19" zoomScale="55" zoomScaleNormal="55" workbookViewId="0">
      <selection activeCell="H15" sqref="H15"/>
    </sheetView>
  </sheetViews>
  <sheetFormatPr baseColWidth="10" defaultColWidth="11.453125" defaultRowHeight="12.5" x14ac:dyDescent="0.25"/>
  <cols>
    <col min="1" max="1" width="1.6328125" style="2" customWidth="1"/>
    <col min="2" max="2" width="14.26953125" style="2" customWidth="1"/>
    <col min="3" max="3" width="20.7265625" style="2" customWidth="1"/>
    <col min="4" max="4" width="23.453125" style="2" customWidth="1"/>
    <col min="5" max="5" width="25.54296875" style="2" customWidth="1"/>
    <col min="6" max="6" width="11.54296875" style="2" customWidth="1"/>
    <col min="7" max="7" width="11.7265625" style="2" customWidth="1"/>
    <col min="8" max="8" width="10.7265625" style="2" customWidth="1"/>
    <col min="9" max="9" width="17.6328125" style="2" customWidth="1"/>
    <col min="10" max="10" width="12.6328125" style="2" customWidth="1"/>
    <col min="11" max="11" width="10.36328125" style="41" bestFit="1" customWidth="1"/>
    <col min="12" max="12" width="12.7265625" style="41" bestFit="1" customWidth="1"/>
    <col min="13" max="13" width="5.6328125" style="2" customWidth="1"/>
    <col min="14" max="14" width="6.54296875" style="2" customWidth="1"/>
    <col min="15" max="16" width="5.6328125" style="2" customWidth="1"/>
    <col min="17" max="17" width="13.1796875" style="2" customWidth="1"/>
    <col min="18" max="21" width="5.6328125" style="2" customWidth="1"/>
    <col min="22" max="22" width="13.08984375" style="2" customWidth="1"/>
    <col min="23" max="26" width="5.6328125" style="2" customWidth="1"/>
    <col min="27" max="27" width="11.1796875" style="2" bestFit="1" customWidth="1"/>
    <col min="28" max="28" width="26.453125" style="2" customWidth="1"/>
    <col min="29" max="29" width="1.08984375" style="2" customWidth="1"/>
    <col min="30" max="16384" width="11.453125" style="2"/>
  </cols>
  <sheetData>
    <row r="1" spans="1:29" ht="15" customHeight="1" x14ac:dyDescent="0.25">
      <c r="A1" s="1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</row>
    <row r="2" spans="1:29" ht="18" customHeight="1" x14ac:dyDescent="0.25">
      <c r="A2" s="1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</row>
    <row r="3" spans="1:29" ht="12.75" customHeight="1" x14ac:dyDescent="0.25">
      <c r="A3" s="1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</row>
    <row r="4" spans="1:29" x14ac:dyDescent="0.25">
      <c r="A4" s="1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</row>
    <row r="5" spans="1:29" s="6" customFormat="1" ht="18" customHeight="1" x14ac:dyDescent="0.25">
      <c r="A5" s="3"/>
      <c r="B5" s="74" t="s">
        <v>1</v>
      </c>
      <c r="C5" s="75"/>
      <c r="D5" s="62" t="s">
        <v>2</v>
      </c>
      <c r="E5" s="63"/>
      <c r="F5" s="63"/>
      <c r="G5" s="63"/>
      <c r="H5" s="63"/>
      <c r="I5" s="63"/>
      <c r="J5" s="63"/>
      <c r="K5" s="4" t="s">
        <v>3</v>
      </c>
      <c r="L5" s="5"/>
      <c r="M5" s="76" t="s">
        <v>4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</row>
    <row r="6" spans="1:29" s="6" customFormat="1" ht="18" customHeight="1" x14ac:dyDescent="0.3">
      <c r="A6" s="3"/>
      <c r="B6" s="77" t="s">
        <v>5</v>
      </c>
      <c r="C6" s="78"/>
      <c r="D6" s="62" t="s">
        <v>6</v>
      </c>
      <c r="E6" s="63"/>
      <c r="F6" s="63"/>
      <c r="G6" s="63"/>
      <c r="H6" s="63"/>
      <c r="I6" s="63"/>
      <c r="J6" s="63"/>
      <c r="K6" s="4" t="s">
        <v>3</v>
      </c>
      <c r="L6" s="5"/>
      <c r="M6" s="64" t="s">
        <v>7</v>
      </c>
      <c r="N6" s="64"/>
      <c r="O6" s="65" t="s">
        <v>8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" t="s">
        <v>3</v>
      </c>
    </row>
    <row r="7" spans="1:29" s="6" customFormat="1" ht="18" customHeight="1" x14ac:dyDescent="0.3">
      <c r="A7" s="3"/>
      <c r="B7" s="60" t="s">
        <v>9</v>
      </c>
      <c r="C7" s="61"/>
      <c r="D7" s="62" t="s">
        <v>104</v>
      </c>
      <c r="E7" s="63"/>
      <c r="F7" s="63"/>
      <c r="G7" s="63"/>
      <c r="H7" s="63"/>
      <c r="I7" s="63"/>
      <c r="J7" s="63"/>
      <c r="K7" s="4" t="s">
        <v>3</v>
      </c>
      <c r="L7" s="5"/>
      <c r="M7" s="64" t="s">
        <v>10</v>
      </c>
      <c r="N7" s="64"/>
      <c r="O7" s="65" t="s">
        <v>11</v>
      </c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</row>
    <row r="8" spans="1:29" s="6" customFormat="1" ht="11.2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5"/>
      <c r="L8" s="5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9" s="6" customFormat="1" ht="16.5" customHeight="1" x14ac:dyDescent="0.25">
      <c r="A9" s="3"/>
      <c r="B9" s="67" t="s">
        <v>12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8" t="s">
        <v>13</v>
      </c>
      <c r="N9" s="68"/>
      <c r="O9" s="68"/>
      <c r="P9" s="68"/>
      <c r="Q9" s="68"/>
      <c r="R9" s="69" t="s">
        <v>14</v>
      </c>
      <c r="S9" s="69"/>
      <c r="T9" s="69"/>
      <c r="U9" s="69"/>
      <c r="V9" s="69"/>
      <c r="W9" s="70" t="s">
        <v>15</v>
      </c>
      <c r="X9" s="70"/>
      <c r="Y9" s="70"/>
      <c r="Z9" s="70"/>
      <c r="AA9" s="70"/>
      <c r="AB9" s="71" t="s">
        <v>16</v>
      </c>
    </row>
    <row r="10" spans="1:29" s="8" customFormat="1" ht="13.5" customHeight="1" x14ac:dyDescent="0.2">
      <c r="A10" s="7"/>
      <c r="B10" s="56" t="s">
        <v>17</v>
      </c>
      <c r="C10" s="54" t="s">
        <v>18</v>
      </c>
      <c r="D10" s="54" t="s">
        <v>19</v>
      </c>
      <c r="E10" s="54" t="s">
        <v>20</v>
      </c>
      <c r="F10" s="56" t="s">
        <v>21</v>
      </c>
      <c r="G10" s="54" t="s">
        <v>22</v>
      </c>
      <c r="H10" s="54" t="s">
        <v>23</v>
      </c>
      <c r="I10" s="56" t="s">
        <v>24</v>
      </c>
      <c r="J10" s="56" t="s">
        <v>25</v>
      </c>
      <c r="K10" s="58" t="s">
        <v>26</v>
      </c>
      <c r="L10" s="59"/>
      <c r="M10" s="46" t="s">
        <v>27</v>
      </c>
      <c r="N10" s="46" t="s">
        <v>28</v>
      </c>
      <c r="O10" s="46" t="s">
        <v>29</v>
      </c>
      <c r="P10" s="46" t="s">
        <v>30</v>
      </c>
      <c r="Q10" s="46" t="s">
        <v>31</v>
      </c>
      <c r="R10" s="50" t="s">
        <v>27</v>
      </c>
      <c r="S10" s="50" t="s">
        <v>28</v>
      </c>
      <c r="T10" s="50" t="s">
        <v>29</v>
      </c>
      <c r="U10" s="50" t="s">
        <v>30</v>
      </c>
      <c r="V10" s="50" t="s">
        <v>31</v>
      </c>
      <c r="W10" s="52" t="s">
        <v>27</v>
      </c>
      <c r="X10" s="52" t="s">
        <v>28</v>
      </c>
      <c r="Y10" s="52" t="s">
        <v>29</v>
      </c>
      <c r="Z10" s="52" t="s">
        <v>30</v>
      </c>
      <c r="AA10" s="47" t="s">
        <v>32</v>
      </c>
      <c r="AB10" s="71"/>
    </row>
    <row r="11" spans="1:29" s="8" customFormat="1" ht="13.5" customHeight="1" x14ac:dyDescent="0.2">
      <c r="A11" s="7"/>
      <c r="B11" s="57"/>
      <c r="C11" s="55"/>
      <c r="D11" s="55"/>
      <c r="E11" s="55"/>
      <c r="F11" s="55"/>
      <c r="G11" s="55"/>
      <c r="H11" s="55"/>
      <c r="I11" s="57"/>
      <c r="J11" s="57"/>
      <c r="K11" s="9" t="s">
        <v>33</v>
      </c>
      <c r="L11" s="9" t="s">
        <v>34</v>
      </c>
      <c r="M11" s="46"/>
      <c r="N11" s="46"/>
      <c r="O11" s="46"/>
      <c r="P11" s="46"/>
      <c r="Q11" s="49"/>
      <c r="R11" s="50"/>
      <c r="S11" s="50"/>
      <c r="T11" s="50"/>
      <c r="U11" s="50"/>
      <c r="V11" s="51"/>
      <c r="W11" s="53"/>
      <c r="X11" s="53"/>
      <c r="Y11" s="53"/>
      <c r="Z11" s="53"/>
      <c r="AA11" s="48"/>
      <c r="AB11" s="71"/>
    </row>
    <row r="12" spans="1:29" s="17" customFormat="1" ht="161" customHeight="1" x14ac:dyDescent="0.35">
      <c r="A12" s="10"/>
      <c r="B12" s="11" t="s">
        <v>35</v>
      </c>
      <c r="C12" s="11" t="s">
        <v>36</v>
      </c>
      <c r="D12" s="11" t="s">
        <v>37</v>
      </c>
      <c r="E12" s="11" t="s">
        <v>38</v>
      </c>
      <c r="F12" s="11" t="s">
        <v>39</v>
      </c>
      <c r="G12" s="11" t="s">
        <v>40</v>
      </c>
      <c r="H12" s="11" t="s">
        <v>41</v>
      </c>
      <c r="I12" s="11" t="s">
        <v>42</v>
      </c>
      <c r="J12" s="11" t="s">
        <v>43</v>
      </c>
      <c r="K12" s="12">
        <v>0</v>
      </c>
      <c r="L12" s="12">
        <v>2024</v>
      </c>
      <c r="M12" s="13">
        <v>0</v>
      </c>
      <c r="N12" s="13">
        <v>0</v>
      </c>
      <c r="O12" s="13">
        <v>0</v>
      </c>
      <c r="P12" s="13">
        <v>100</v>
      </c>
      <c r="Q12" s="14">
        <f>SUM(M12:P12)</f>
        <v>100</v>
      </c>
      <c r="R12" s="12">
        <v>0</v>
      </c>
      <c r="S12" s="12">
        <v>0</v>
      </c>
      <c r="T12" s="12">
        <v>0</v>
      </c>
      <c r="U12" s="12"/>
      <c r="V12" s="15">
        <f>SUM(R12:U12)</f>
        <v>0</v>
      </c>
      <c r="W12" s="16">
        <f>M12-R12</f>
        <v>0</v>
      </c>
      <c r="X12" s="16">
        <f t="shared" ref="X12:Z24" si="0">N12-S12</f>
        <v>0</v>
      </c>
      <c r="Y12" s="16">
        <f t="shared" si="0"/>
        <v>0</v>
      </c>
      <c r="Z12" s="16">
        <f t="shared" si="0"/>
        <v>100</v>
      </c>
      <c r="AA12" s="16">
        <f>SUM(W12:Z12)</f>
        <v>100</v>
      </c>
      <c r="AB12" s="11"/>
    </row>
    <row r="13" spans="1:29" ht="114" customHeight="1" x14ac:dyDescent="0.25">
      <c r="A13" s="1"/>
      <c r="B13" s="18" t="s">
        <v>44</v>
      </c>
      <c r="C13" s="18" t="s">
        <v>45</v>
      </c>
      <c r="D13" s="18" t="s">
        <v>46</v>
      </c>
      <c r="E13" s="18" t="s">
        <v>47</v>
      </c>
      <c r="F13" s="18" t="s">
        <v>39</v>
      </c>
      <c r="G13" s="18" t="s">
        <v>40</v>
      </c>
      <c r="H13" s="18" t="s">
        <v>41</v>
      </c>
      <c r="I13" s="18" t="s">
        <v>42</v>
      </c>
      <c r="J13" s="18" t="s">
        <v>43</v>
      </c>
      <c r="K13" s="19">
        <v>0</v>
      </c>
      <c r="L13" s="19">
        <v>2024</v>
      </c>
      <c r="M13" s="20">
        <v>0</v>
      </c>
      <c r="N13" s="20">
        <v>0</v>
      </c>
      <c r="O13" s="20">
        <v>0</v>
      </c>
      <c r="P13" s="20">
        <v>100</v>
      </c>
      <c r="Q13" s="21">
        <f>SUM(M13:P13)</f>
        <v>100</v>
      </c>
      <c r="R13" s="19">
        <v>0</v>
      </c>
      <c r="S13" s="19">
        <v>0</v>
      </c>
      <c r="T13" s="19">
        <v>0</v>
      </c>
      <c r="U13" s="19"/>
      <c r="V13" s="15">
        <f>SUM(R13:U13)</f>
        <v>0</v>
      </c>
      <c r="W13" s="16">
        <f>M13-R13</f>
        <v>0</v>
      </c>
      <c r="X13" s="16">
        <f t="shared" si="0"/>
        <v>0</v>
      </c>
      <c r="Y13" s="16">
        <f t="shared" si="0"/>
        <v>0</v>
      </c>
      <c r="Z13" s="16">
        <f t="shared" si="0"/>
        <v>100</v>
      </c>
      <c r="AA13" s="16">
        <f>SUM(W13:Z13)</f>
        <v>100</v>
      </c>
      <c r="AB13" s="18"/>
    </row>
    <row r="14" spans="1:29" ht="121.5" customHeight="1" x14ac:dyDescent="0.25">
      <c r="A14" s="1"/>
      <c r="B14" s="18" t="s">
        <v>48</v>
      </c>
      <c r="C14" s="18" t="s">
        <v>49</v>
      </c>
      <c r="D14" s="18" t="s">
        <v>50</v>
      </c>
      <c r="E14" s="18" t="s">
        <v>51</v>
      </c>
      <c r="F14" s="18" t="s">
        <v>39</v>
      </c>
      <c r="G14" s="18" t="s">
        <v>40</v>
      </c>
      <c r="H14" s="18" t="s">
        <v>41</v>
      </c>
      <c r="I14" s="18" t="s">
        <v>52</v>
      </c>
      <c r="J14" s="18" t="s">
        <v>43</v>
      </c>
      <c r="K14" s="19">
        <v>0</v>
      </c>
      <c r="L14" s="19">
        <v>2024</v>
      </c>
      <c r="M14" s="20">
        <v>24.16</v>
      </c>
      <c r="N14" s="20">
        <v>28.33</v>
      </c>
      <c r="O14" s="20">
        <v>25</v>
      </c>
      <c r="P14" s="20">
        <v>22.5</v>
      </c>
      <c r="Q14" s="21">
        <f t="shared" ref="Q14:Q24" si="1">SUM(M14:P14)</f>
        <v>99.99</v>
      </c>
      <c r="R14" s="19">
        <v>24</v>
      </c>
      <c r="S14" s="19">
        <f>(S15+S16+S18+S19+S20+S17)/6</f>
        <v>29.666666666666668</v>
      </c>
      <c r="T14" s="19">
        <f>(T15+T16+T18+T19+T20+T17)/6</f>
        <v>23.666666666666668</v>
      </c>
      <c r="U14" s="19"/>
      <c r="V14" s="15">
        <f t="shared" ref="V14:V24" si="2">SUM(R14:U14)</f>
        <v>77.333333333333343</v>
      </c>
      <c r="W14" s="16">
        <f t="shared" ref="W14:W24" si="3">M14-R14</f>
        <v>0.16000000000000014</v>
      </c>
      <c r="X14" s="16">
        <f>N14-S14</f>
        <v>-1.3366666666666696</v>
      </c>
      <c r="Y14" s="16">
        <f t="shared" si="0"/>
        <v>1.3333333333333321</v>
      </c>
      <c r="Z14" s="16">
        <f t="shared" si="0"/>
        <v>22.5</v>
      </c>
      <c r="AA14" s="16">
        <f t="shared" ref="AA14:AA24" si="4">SUM(W14:Z14)</f>
        <v>22.656666666666663</v>
      </c>
      <c r="AB14" s="18" t="s">
        <v>105</v>
      </c>
    </row>
    <row r="15" spans="1:29" ht="135" x14ac:dyDescent="0.25">
      <c r="A15" s="1"/>
      <c r="B15" s="18" t="s">
        <v>54</v>
      </c>
      <c r="C15" s="18" t="s">
        <v>55</v>
      </c>
      <c r="D15" s="18" t="s">
        <v>56</v>
      </c>
      <c r="E15" s="18" t="s">
        <v>57</v>
      </c>
      <c r="F15" s="18" t="s">
        <v>39</v>
      </c>
      <c r="G15" s="18" t="s">
        <v>58</v>
      </c>
      <c r="H15" s="18" t="s">
        <v>59</v>
      </c>
      <c r="I15" s="18" t="s">
        <v>52</v>
      </c>
      <c r="J15" s="18" t="s">
        <v>43</v>
      </c>
      <c r="K15" s="19">
        <v>100</v>
      </c>
      <c r="L15" s="19">
        <v>2024</v>
      </c>
      <c r="M15" s="20">
        <v>20</v>
      </c>
      <c r="N15" s="20">
        <v>30</v>
      </c>
      <c r="O15" s="20">
        <v>30</v>
      </c>
      <c r="P15" s="20">
        <v>20</v>
      </c>
      <c r="Q15" s="21">
        <f t="shared" si="1"/>
        <v>100</v>
      </c>
      <c r="R15" s="19">
        <v>20</v>
      </c>
      <c r="S15" s="19">
        <v>30</v>
      </c>
      <c r="T15" s="19">
        <v>30</v>
      </c>
      <c r="U15" s="19"/>
      <c r="V15" s="15">
        <f t="shared" si="2"/>
        <v>80</v>
      </c>
      <c r="W15" s="16">
        <f t="shared" si="3"/>
        <v>0</v>
      </c>
      <c r="X15" s="16">
        <f t="shared" si="0"/>
        <v>0</v>
      </c>
      <c r="Y15" s="16">
        <f t="shared" si="0"/>
        <v>0</v>
      </c>
      <c r="Z15" s="16">
        <f t="shared" si="0"/>
        <v>20</v>
      </c>
      <c r="AA15" s="16">
        <f t="shared" si="4"/>
        <v>20</v>
      </c>
      <c r="AB15" s="18" t="s">
        <v>60</v>
      </c>
    </row>
    <row r="16" spans="1:29" ht="172.5" customHeight="1" x14ac:dyDescent="0.25">
      <c r="A16" s="1"/>
      <c r="B16" s="18" t="s">
        <v>61</v>
      </c>
      <c r="C16" s="18" t="s">
        <v>62</v>
      </c>
      <c r="D16" s="18" t="s">
        <v>63</v>
      </c>
      <c r="E16" s="18" t="s">
        <v>64</v>
      </c>
      <c r="F16" s="18" t="s">
        <v>39</v>
      </c>
      <c r="G16" s="18" t="s">
        <v>58</v>
      </c>
      <c r="H16" s="18" t="s">
        <v>59</v>
      </c>
      <c r="I16" s="18" t="s">
        <v>52</v>
      </c>
      <c r="J16" s="18" t="s">
        <v>43</v>
      </c>
      <c r="K16" s="19">
        <v>100</v>
      </c>
      <c r="L16" s="19">
        <v>2024</v>
      </c>
      <c r="M16" s="20">
        <v>25</v>
      </c>
      <c r="N16" s="20">
        <v>25</v>
      </c>
      <c r="O16" s="20">
        <v>25</v>
      </c>
      <c r="P16" s="20">
        <v>25</v>
      </c>
      <c r="Q16" s="21">
        <f t="shared" si="1"/>
        <v>100</v>
      </c>
      <c r="R16" s="19">
        <v>25</v>
      </c>
      <c r="S16" s="19">
        <v>25</v>
      </c>
      <c r="T16" s="19">
        <v>25</v>
      </c>
      <c r="U16" s="19"/>
      <c r="V16" s="15">
        <f t="shared" si="2"/>
        <v>75</v>
      </c>
      <c r="W16" s="16">
        <f t="shared" si="3"/>
        <v>0</v>
      </c>
      <c r="X16" s="16">
        <f t="shared" si="0"/>
        <v>0</v>
      </c>
      <c r="Y16" s="16">
        <f t="shared" si="0"/>
        <v>0</v>
      </c>
      <c r="Z16" s="16">
        <f t="shared" si="0"/>
        <v>25</v>
      </c>
      <c r="AA16" s="16">
        <f t="shared" si="4"/>
        <v>25</v>
      </c>
      <c r="AB16" s="18" t="s">
        <v>103</v>
      </c>
    </row>
    <row r="17" spans="1:28" ht="190" customHeight="1" x14ac:dyDescent="0.25">
      <c r="A17" s="1"/>
      <c r="B17" s="18" t="s">
        <v>65</v>
      </c>
      <c r="C17" s="18" t="s">
        <v>66</v>
      </c>
      <c r="D17" s="18" t="s">
        <v>67</v>
      </c>
      <c r="E17" s="18" t="s">
        <v>68</v>
      </c>
      <c r="F17" s="18" t="s">
        <v>39</v>
      </c>
      <c r="G17" s="18" t="s">
        <v>58</v>
      </c>
      <c r="H17" s="18" t="s">
        <v>59</v>
      </c>
      <c r="I17" s="18" t="s">
        <v>52</v>
      </c>
      <c r="J17" s="18" t="s">
        <v>43</v>
      </c>
      <c r="K17" s="19">
        <v>100</v>
      </c>
      <c r="L17" s="19">
        <v>2024</v>
      </c>
      <c r="M17" s="20">
        <v>25</v>
      </c>
      <c r="N17" s="20">
        <v>25</v>
      </c>
      <c r="O17" s="20">
        <v>25</v>
      </c>
      <c r="P17" s="20">
        <v>25</v>
      </c>
      <c r="Q17" s="21">
        <f t="shared" si="1"/>
        <v>100</v>
      </c>
      <c r="R17" s="19">
        <v>25</v>
      </c>
      <c r="S17" s="19">
        <v>25</v>
      </c>
      <c r="T17" s="19">
        <v>25</v>
      </c>
      <c r="U17" s="19"/>
      <c r="V17" s="15">
        <f t="shared" si="2"/>
        <v>75</v>
      </c>
      <c r="W17" s="16">
        <f t="shared" si="3"/>
        <v>0</v>
      </c>
      <c r="X17" s="16">
        <f t="shared" si="0"/>
        <v>0</v>
      </c>
      <c r="Y17" s="16">
        <f t="shared" si="0"/>
        <v>0</v>
      </c>
      <c r="Z17" s="16">
        <f t="shared" si="0"/>
        <v>25</v>
      </c>
      <c r="AA17" s="16">
        <f t="shared" si="4"/>
        <v>25</v>
      </c>
      <c r="AB17" s="18" t="s">
        <v>53</v>
      </c>
    </row>
    <row r="18" spans="1:28" ht="213" customHeight="1" x14ac:dyDescent="0.25">
      <c r="A18" s="1"/>
      <c r="B18" s="18" t="s">
        <v>69</v>
      </c>
      <c r="C18" s="18" t="s">
        <v>70</v>
      </c>
      <c r="D18" s="18" t="s">
        <v>71</v>
      </c>
      <c r="E18" s="18" t="s">
        <v>72</v>
      </c>
      <c r="F18" s="18" t="s">
        <v>39</v>
      </c>
      <c r="G18" s="18" t="s">
        <v>58</v>
      </c>
      <c r="H18" s="18" t="s">
        <v>59</v>
      </c>
      <c r="I18" s="18" t="s">
        <v>52</v>
      </c>
      <c r="J18" s="18" t="s">
        <v>43</v>
      </c>
      <c r="K18" s="19">
        <v>100</v>
      </c>
      <c r="L18" s="19">
        <v>2024</v>
      </c>
      <c r="M18" s="20">
        <v>25</v>
      </c>
      <c r="N18" s="20">
        <v>25</v>
      </c>
      <c r="O18" s="20">
        <v>25</v>
      </c>
      <c r="P18" s="20">
        <v>25</v>
      </c>
      <c r="Q18" s="21">
        <f t="shared" si="1"/>
        <v>100</v>
      </c>
      <c r="R18" s="19">
        <v>25</v>
      </c>
      <c r="S18" s="19">
        <v>25</v>
      </c>
      <c r="T18" s="19">
        <v>25</v>
      </c>
      <c r="U18" s="19"/>
      <c r="V18" s="15">
        <f t="shared" si="2"/>
        <v>75</v>
      </c>
      <c r="W18" s="16">
        <f t="shared" si="3"/>
        <v>0</v>
      </c>
      <c r="X18" s="16">
        <f t="shared" si="0"/>
        <v>0</v>
      </c>
      <c r="Y18" s="16">
        <f t="shared" si="0"/>
        <v>0</v>
      </c>
      <c r="Z18" s="16">
        <f t="shared" si="0"/>
        <v>25</v>
      </c>
      <c r="AA18" s="16">
        <f t="shared" si="4"/>
        <v>25</v>
      </c>
      <c r="AB18" s="18" t="s">
        <v>103</v>
      </c>
    </row>
    <row r="19" spans="1:28" ht="142" customHeight="1" x14ac:dyDescent="0.25">
      <c r="A19" s="1"/>
      <c r="B19" s="18" t="s">
        <v>73</v>
      </c>
      <c r="C19" s="18" t="s">
        <v>74</v>
      </c>
      <c r="D19" s="18" t="s">
        <v>75</v>
      </c>
      <c r="E19" s="18" t="s">
        <v>76</v>
      </c>
      <c r="F19" s="18" t="s">
        <v>39</v>
      </c>
      <c r="G19" s="18" t="s">
        <v>58</v>
      </c>
      <c r="H19" s="18" t="s">
        <v>59</v>
      </c>
      <c r="I19" s="18" t="s">
        <v>52</v>
      </c>
      <c r="J19" s="18" t="s">
        <v>43</v>
      </c>
      <c r="K19" s="19">
        <v>100</v>
      </c>
      <c r="L19" s="19">
        <v>2024</v>
      </c>
      <c r="M19" s="20">
        <v>25</v>
      </c>
      <c r="N19" s="20">
        <v>40</v>
      </c>
      <c r="O19" s="20">
        <v>20</v>
      </c>
      <c r="P19" s="20">
        <v>15</v>
      </c>
      <c r="Q19" s="21">
        <f t="shared" si="1"/>
        <v>100</v>
      </c>
      <c r="R19" s="19">
        <v>25</v>
      </c>
      <c r="S19" s="19">
        <v>48</v>
      </c>
      <c r="T19" s="19">
        <v>12</v>
      </c>
      <c r="U19" s="19"/>
      <c r="V19" s="15">
        <f t="shared" si="2"/>
        <v>85</v>
      </c>
      <c r="W19" s="16">
        <f t="shared" si="3"/>
        <v>0</v>
      </c>
      <c r="X19" s="16">
        <f t="shared" si="0"/>
        <v>-8</v>
      </c>
      <c r="Y19" s="16">
        <f t="shared" si="0"/>
        <v>8</v>
      </c>
      <c r="Z19" s="16">
        <f t="shared" si="0"/>
        <v>15</v>
      </c>
      <c r="AA19" s="16">
        <f t="shared" si="4"/>
        <v>15</v>
      </c>
      <c r="AB19" s="18" t="s">
        <v>103</v>
      </c>
    </row>
    <row r="20" spans="1:28" ht="197" customHeight="1" x14ac:dyDescent="0.25">
      <c r="A20" s="1"/>
      <c r="B20" s="18" t="s">
        <v>77</v>
      </c>
      <c r="C20" s="18" t="s">
        <v>78</v>
      </c>
      <c r="D20" s="18" t="s">
        <v>79</v>
      </c>
      <c r="E20" s="18" t="s">
        <v>80</v>
      </c>
      <c r="F20" s="18" t="s">
        <v>39</v>
      </c>
      <c r="G20" s="18" t="s">
        <v>58</v>
      </c>
      <c r="H20" s="18" t="s">
        <v>59</v>
      </c>
      <c r="I20" s="18" t="s">
        <v>52</v>
      </c>
      <c r="J20" s="18" t="s">
        <v>43</v>
      </c>
      <c r="K20" s="19">
        <v>0</v>
      </c>
      <c r="L20" s="19">
        <v>2024</v>
      </c>
      <c r="M20" s="20">
        <v>25</v>
      </c>
      <c r="N20" s="20">
        <v>25</v>
      </c>
      <c r="O20" s="20">
        <v>25</v>
      </c>
      <c r="P20" s="20">
        <v>25</v>
      </c>
      <c r="Q20" s="21">
        <f t="shared" si="1"/>
        <v>100</v>
      </c>
      <c r="R20" s="19">
        <v>25</v>
      </c>
      <c r="S20" s="19">
        <v>25</v>
      </c>
      <c r="T20" s="19">
        <v>25</v>
      </c>
      <c r="U20" s="19"/>
      <c r="V20" s="15">
        <f t="shared" si="2"/>
        <v>75</v>
      </c>
      <c r="W20" s="16">
        <f t="shared" si="3"/>
        <v>0</v>
      </c>
      <c r="X20" s="16">
        <f t="shared" si="0"/>
        <v>0</v>
      </c>
      <c r="Y20" s="16">
        <f t="shared" si="0"/>
        <v>0</v>
      </c>
      <c r="Z20" s="16">
        <f t="shared" si="0"/>
        <v>25</v>
      </c>
      <c r="AA20" s="16">
        <f t="shared" si="4"/>
        <v>25</v>
      </c>
      <c r="AB20" s="18" t="s">
        <v>103</v>
      </c>
    </row>
    <row r="21" spans="1:28" ht="180" x14ac:dyDescent="0.25">
      <c r="A21" s="1"/>
      <c r="B21" s="18" t="s">
        <v>81</v>
      </c>
      <c r="C21" s="18" t="s">
        <v>82</v>
      </c>
      <c r="D21" s="18" t="s">
        <v>83</v>
      </c>
      <c r="E21" s="18" t="s">
        <v>84</v>
      </c>
      <c r="F21" s="18" t="s">
        <v>39</v>
      </c>
      <c r="G21" s="18" t="s">
        <v>40</v>
      </c>
      <c r="H21" s="18" t="s">
        <v>41</v>
      </c>
      <c r="I21" s="18" t="s">
        <v>52</v>
      </c>
      <c r="J21" s="18" t="s">
        <v>43</v>
      </c>
      <c r="K21" s="22">
        <v>0</v>
      </c>
      <c r="L21" s="22">
        <v>2024</v>
      </c>
      <c r="M21" s="20">
        <v>26.6</v>
      </c>
      <c r="N21" s="20">
        <v>30</v>
      </c>
      <c r="O21" s="20">
        <v>30</v>
      </c>
      <c r="P21" s="20">
        <v>13.3</v>
      </c>
      <c r="Q21" s="21">
        <f t="shared" si="1"/>
        <v>99.899999999999991</v>
      </c>
      <c r="R21" s="19">
        <v>27</v>
      </c>
      <c r="S21" s="19">
        <f>(S22+S23+S24)/3</f>
        <v>29.666666666666668</v>
      </c>
      <c r="T21" s="19">
        <f>(T22+T23+T24)/3</f>
        <v>29</v>
      </c>
      <c r="U21" s="19"/>
      <c r="V21" s="15">
        <f t="shared" si="2"/>
        <v>85.666666666666671</v>
      </c>
      <c r="W21" s="16">
        <f t="shared" si="3"/>
        <v>-0.39999999999999858</v>
      </c>
      <c r="X21" s="16">
        <f t="shared" si="0"/>
        <v>0.33333333333333215</v>
      </c>
      <c r="Y21" s="16">
        <f t="shared" si="0"/>
        <v>1</v>
      </c>
      <c r="Z21" s="16">
        <f t="shared" si="0"/>
        <v>13.3</v>
      </c>
      <c r="AA21" s="16">
        <f t="shared" si="4"/>
        <v>14.233333333333334</v>
      </c>
      <c r="AB21" s="18" t="s">
        <v>85</v>
      </c>
    </row>
    <row r="22" spans="1:28" ht="145.5" customHeight="1" x14ac:dyDescent="0.25">
      <c r="A22" s="1"/>
      <c r="B22" s="18" t="s">
        <v>86</v>
      </c>
      <c r="C22" s="18" t="s">
        <v>87</v>
      </c>
      <c r="D22" s="18" t="s">
        <v>88</v>
      </c>
      <c r="E22" s="18" t="s">
        <v>89</v>
      </c>
      <c r="F22" s="18" t="s">
        <v>39</v>
      </c>
      <c r="G22" s="18" t="s">
        <v>58</v>
      </c>
      <c r="H22" s="18" t="s">
        <v>59</v>
      </c>
      <c r="I22" s="18" t="s">
        <v>52</v>
      </c>
      <c r="J22" s="18" t="s">
        <v>43</v>
      </c>
      <c r="K22" s="22">
        <v>0</v>
      </c>
      <c r="L22" s="22">
        <v>2024</v>
      </c>
      <c r="M22" s="20">
        <v>20</v>
      </c>
      <c r="N22" s="20">
        <v>35</v>
      </c>
      <c r="O22" s="20">
        <v>35</v>
      </c>
      <c r="P22" s="20">
        <v>10</v>
      </c>
      <c r="Q22" s="21">
        <f t="shared" si="1"/>
        <v>100</v>
      </c>
      <c r="R22" s="19">
        <v>20</v>
      </c>
      <c r="S22" s="19">
        <v>37</v>
      </c>
      <c r="T22" s="19">
        <v>35</v>
      </c>
      <c r="U22" s="19"/>
      <c r="V22" s="15">
        <f t="shared" si="2"/>
        <v>92</v>
      </c>
      <c r="W22" s="16">
        <f t="shared" si="3"/>
        <v>0</v>
      </c>
      <c r="X22" s="16">
        <f t="shared" si="0"/>
        <v>-2</v>
      </c>
      <c r="Y22" s="16">
        <f t="shared" si="0"/>
        <v>0</v>
      </c>
      <c r="Z22" s="16">
        <f t="shared" si="0"/>
        <v>10</v>
      </c>
      <c r="AA22" s="16">
        <f t="shared" si="4"/>
        <v>8</v>
      </c>
      <c r="AB22" s="18" t="s">
        <v>60</v>
      </c>
    </row>
    <row r="23" spans="1:28" s="28" customFormat="1" ht="120" x14ac:dyDescent="0.25">
      <c r="A23" s="23"/>
      <c r="B23" s="18" t="s">
        <v>90</v>
      </c>
      <c r="C23" s="24" t="s">
        <v>91</v>
      </c>
      <c r="D23" s="24" t="s">
        <v>92</v>
      </c>
      <c r="E23" s="24" t="s">
        <v>93</v>
      </c>
      <c r="F23" s="24" t="s">
        <v>39</v>
      </c>
      <c r="G23" s="24" t="s">
        <v>58</v>
      </c>
      <c r="H23" s="24" t="s">
        <v>59</v>
      </c>
      <c r="I23" s="24" t="s">
        <v>52</v>
      </c>
      <c r="J23" s="24" t="s">
        <v>43</v>
      </c>
      <c r="K23" s="25">
        <v>0</v>
      </c>
      <c r="L23" s="25">
        <v>2024</v>
      </c>
      <c r="M23" s="26">
        <v>50</v>
      </c>
      <c r="N23" s="26">
        <v>20</v>
      </c>
      <c r="O23" s="26">
        <v>20</v>
      </c>
      <c r="P23" s="26">
        <v>10</v>
      </c>
      <c r="Q23" s="21">
        <f t="shared" si="1"/>
        <v>100</v>
      </c>
      <c r="R23" s="27">
        <v>50</v>
      </c>
      <c r="S23" s="27">
        <v>17</v>
      </c>
      <c r="T23" s="27">
        <v>17</v>
      </c>
      <c r="U23" s="27"/>
      <c r="V23" s="15">
        <f t="shared" si="2"/>
        <v>84</v>
      </c>
      <c r="W23" s="16">
        <f t="shared" si="3"/>
        <v>0</v>
      </c>
      <c r="X23" s="16">
        <f t="shared" si="0"/>
        <v>3</v>
      </c>
      <c r="Y23" s="16">
        <f t="shared" si="0"/>
        <v>3</v>
      </c>
      <c r="Z23" s="16">
        <f t="shared" si="0"/>
        <v>10</v>
      </c>
      <c r="AA23" s="16">
        <f t="shared" si="4"/>
        <v>16</v>
      </c>
      <c r="AB23" s="18" t="s">
        <v>102</v>
      </c>
    </row>
    <row r="24" spans="1:28" ht="120" x14ac:dyDescent="0.25">
      <c r="A24" s="1"/>
      <c r="B24" s="29" t="s">
        <v>94</v>
      </c>
      <c r="C24" s="29" t="s">
        <v>95</v>
      </c>
      <c r="D24" s="29" t="s">
        <v>96</v>
      </c>
      <c r="E24" s="29" t="s">
        <v>97</v>
      </c>
      <c r="F24" s="29" t="s">
        <v>39</v>
      </c>
      <c r="G24" s="29" t="s">
        <v>58</v>
      </c>
      <c r="H24" s="29" t="s">
        <v>59</v>
      </c>
      <c r="I24" s="29" t="s">
        <v>52</v>
      </c>
      <c r="J24" s="29" t="s">
        <v>43</v>
      </c>
      <c r="K24" s="30">
        <v>0</v>
      </c>
      <c r="L24" s="30">
        <v>2024</v>
      </c>
      <c r="M24" s="31">
        <v>10</v>
      </c>
      <c r="N24" s="31">
        <v>35</v>
      </c>
      <c r="O24" s="31">
        <v>35</v>
      </c>
      <c r="P24" s="31">
        <v>20</v>
      </c>
      <c r="Q24" s="32">
        <f t="shared" si="1"/>
        <v>100</v>
      </c>
      <c r="R24" s="33">
        <v>10</v>
      </c>
      <c r="S24" s="33">
        <v>35</v>
      </c>
      <c r="T24" s="33">
        <v>35</v>
      </c>
      <c r="U24" s="33"/>
      <c r="V24" s="34">
        <f t="shared" si="2"/>
        <v>80</v>
      </c>
      <c r="W24" s="35">
        <f t="shared" si="3"/>
        <v>0</v>
      </c>
      <c r="X24" s="35">
        <f t="shared" si="0"/>
        <v>0</v>
      </c>
      <c r="Y24" s="35">
        <f t="shared" si="0"/>
        <v>0</v>
      </c>
      <c r="Z24" s="35">
        <f t="shared" si="0"/>
        <v>20</v>
      </c>
      <c r="AA24" s="35">
        <f t="shared" si="4"/>
        <v>20</v>
      </c>
      <c r="AB24" s="18" t="s">
        <v>98</v>
      </c>
    </row>
    <row r="35" spans="3:27" ht="14" x14ac:dyDescent="0.3">
      <c r="C35" s="42"/>
      <c r="D35" s="42"/>
      <c r="E35" s="42"/>
      <c r="F35" s="36"/>
      <c r="G35" s="36"/>
      <c r="H35" s="36"/>
      <c r="I35" s="36"/>
      <c r="J35" s="36"/>
      <c r="K35" s="37"/>
      <c r="L35" s="37"/>
      <c r="M35" s="36"/>
      <c r="N35" s="36"/>
      <c r="O35" s="36"/>
      <c r="P35" s="36"/>
      <c r="Q35" s="36"/>
      <c r="R35" s="36"/>
      <c r="S35" s="36"/>
      <c r="T35" s="42" t="s">
        <v>99</v>
      </c>
      <c r="U35" s="42"/>
      <c r="V35" s="42"/>
      <c r="W35" s="42"/>
      <c r="X35" s="42"/>
      <c r="Y35" s="42"/>
      <c r="Z35" s="42"/>
      <c r="AA35" s="42"/>
    </row>
    <row r="36" spans="3:27" ht="14" x14ac:dyDescent="0.3">
      <c r="C36" s="38"/>
      <c r="D36" s="38"/>
      <c r="E36" s="38"/>
      <c r="F36" s="36"/>
      <c r="G36" s="36"/>
      <c r="H36" s="36"/>
      <c r="I36" s="36"/>
      <c r="J36" s="36"/>
      <c r="K36" s="37"/>
      <c r="L36" s="37"/>
      <c r="M36" s="36"/>
      <c r="N36" s="36"/>
      <c r="O36" s="36"/>
      <c r="P36" s="36"/>
      <c r="Q36" s="36"/>
      <c r="R36" s="36"/>
      <c r="S36" s="36"/>
      <c r="T36" s="38"/>
      <c r="U36" s="38"/>
      <c r="V36" s="38"/>
      <c r="W36" s="38"/>
      <c r="X36" s="38"/>
      <c r="Y36" s="38"/>
      <c r="Z36" s="38"/>
      <c r="AA36" s="38"/>
    </row>
    <row r="37" spans="3:27" ht="14" x14ac:dyDescent="0.3">
      <c r="C37" s="38"/>
      <c r="D37" s="38"/>
      <c r="E37" s="38"/>
      <c r="F37" s="36"/>
      <c r="G37" s="36"/>
      <c r="H37" s="36"/>
      <c r="I37" s="36"/>
      <c r="J37" s="36"/>
      <c r="K37" s="37"/>
      <c r="L37" s="37"/>
      <c r="M37" s="36"/>
      <c r="N37" s="36"/>
      <c r="O37" s="36"/>
      <c r="P37" s="36"/>
      <c r="Q37" s="36"/>
      <c r="R37" s="36"/>
      <c r="S37" s="36"/>
      <c r="T37" s="38"/>
      <c r="U37" s="38"/>
      <c r="V37" s="38"/>
      <c r="W37" s="38"/>
      <c r="X37" s="38"/>
      <c r="Y37" s="38"/>
      <c r="Z37" s="38"/>
      <c r="AA37" s="38"/>
    </row>
    <row r="38" spans="3:27" ht="14" x14ac:dyDescent="0.3">
      <c r="C38" s="43"/>
      <c r="D38" s="43"/>
      <c r="E38" s="43"/>
      <c r="F38" s="36"/>
      <c r="G38" s="36"/>
      <c r="H38" s="36"/>
      <c r="I38" s="36"/>
      <c r="J38" s="36"/>
      <c r="K38" s="37"/>
      <c r="L38" s="37"/>
      <c r="M38" s="36"/>
      <c r="N38" s="36"/>
      <c r="O38" s="36"/>
      <c r="P38" s="36"/>
      <c r="Q38" s="36"/>
      <c r="R38" s="36"/>
      <c r="S38" s="36"/>
      <c r="T38" s="36"/>
      <c r="U38" s="36"/>
      <c r="W38" s="36"/>
      <c r="X38" s="36"/>
      <c r="Y38" s="36"/>
      <c r="Z38" s="36"/>
      <c r="AA38" s="36"/>
    </row>
    <row r="39" spans="3:27" ht="14" x14ac:dyDescent="0.3">
      <c r="C39" s="39"/>
      <c r="D39" s="39"/>
      <c r="E39" s="39"/>
      <c r="F39" s="36"/>
      <c r="G39" s="36"/>
      <c r="H39" s="36"/>
      <c r="I39" s="36"/>
      <c r="J39" s="36"/>
      <c r="K39" s="37"/>
      <c r="L39" s="37"/>
      <c r="M39" s="36"/>
      <c r="N39" s="36"/>
      <c r="O39" s="36"/>
      <c r="P39" s="36"/>
      <c r="Q39" s="36"/>
      <c r="R39" s="36"/>
      <c r="S39" s="36"/>
      <c r="T39" s="36"/>
      <c r="U39" s="36"/>
      <c r="W39" s="36"/>
      <c r="X39" s="36"/>
      <c r="Y39" s="36"/>
      <c r="Z39" s="36"/>
      <c r="AA39" s="36"/>
    </row>
    <row r="40" spans="3:27" ht="15" customHeight="1" x14ac:dyDescent="0.3">
      <c r="C40" s="44"/>
      <c r="D40" s="44"/>
      <c r="E40" s="44"/>
      <c r="F40" s="36"/>
      <c r="G40" s="36"/>
      <c r="H40" s="36"/>
      <c r="I40" s="36"/>
      <c r="J40" s="36"/>
      <c r="K40" s="37"/>
      <c r="L40" s="37"/>
      <c r="M40" s="36"/>
      <c r="N40" s="36"/>
      <c r="O40" s="36"/>
      <c r="P40" s="36"/>
      <c r="Q40" s="36"/>
      <c r="R40" s="36"/>
      <c r="S40" s="36"/>
      <c r="T40" s="40"/>
      <c r="U40" s="36"/>
      <c r="W40" s="36"/>
      <c r="X40" s="36"/>
      <c r="Y40" s="36"/>
      <c r="Z40" s="36"/>
      <c r="AA40" s="36"/>
    </row>
    <row r="41" spans="3:27" ht="14" x14ac:dyDescent="0.3">
      <c r="C41" s="43"/>
      <c r="D41" s="43"/>
      <c r="E41" s="43"/>
      <c r="F41" s="36"/>
      <c r="G41" s="36"/>
      <c r="H41" s="36"/>
      <c r="I41" s="36"/>
      <c r="J41" s="36"/>
      <c r="K41" s="37"/>
      <c r="L41" s="37"/>
      <c r="M41" s="36"/>
      <c r="N41" s="36"/>
      <c r="O41" s="36"/>
      <c r="P41" s="36"/>
      <c r="Q41" s="36"/>
      <c r="R41" s="36"/>
      <c r="S41" s="36"/>
      <c r="T41" s="45" t="s">
        <v>100</v>
      </c>
      <c r="U41" s="45"/>
      <c r="V41" s="45"/>
      <c r="W41" s="45"/>
      <c r="X41" s="45"/>
      <c r="Y41" s="45"/>
      <c r="Z41" s="45"/>
      <c r="AA41" s="45"/>
    </row>
    <row r="42" spans="3:27" ht="14" x14ac:dyDescent="0.3">
      <c r="C42" s="42"/>
      <c r="D42" s="42"/>
      <c r="E42" s="42"/>
      <c r="F42" s="36"/>
      <c r="G42" s="36"/>
      <c r="H42" s="36"/>
      <c r="I42" s="36"/>
      <c r="J42" s="36"/>
      <c r="K42" s="37"/>
      <c r="L42" s="37"/>
      <c r="M42" s="36"/>
      <c r="N42" s="36"/>
      <c r="O42" s="36"/>
      <c r="P42" s="36"/>
      <c r="Q42" s="36"/>
      <c r="R42" s="36"/>
      <c r="S42" s="36"/>
      <c r="T42" s="42" t="s">
        <v>101</v>
      </c>
      <c r="U42" s="42"/>
      <c r="V42" s="42"/>
      <c r="W42" s="42"/>
      <c r="X42" s="42"/>
      <c r="Y42" s="42"/>
      <c r="Z42" s="42"/>
      <c r="AA42" s="42"/>
    </row>
    <row r="43" spans="3:27" ht="14" x14ac:dyDescent="0.3">
      <c r="C43" s="42"/>
      <c r="D43" s="42"/>
      <c r="E43" s="42"/>
      <c r="F43" s="36"/>
      <c r="G43" s="36"/>
      <c r="H43" s="36"/>
      <c r="I43" s="36"/>
      <c r="J43" s="36"/>
      <c r="K43" s="37"/>
      <c r="L43" s="37"/>
      <c r="M43" s="36"/>
      <c r="N43" s="36"/>
      <c r="O43" s="36"/>
      <c r="P43" s="36"/>
      <c r="Q43" s="36"/>
      <c r="R43" s="36"/>
      <c r="S43" s="36"/>
      <c r="T43" s="42"/>
      <c r="U43" s="42"/>
      <c r="V43" s="42"/>
      <c r="W43" s="42"/>
      <c r="X43" s="42"/>
      <c r="Y43" s="42"/>
      <c r="Z43" s="42"/>
      <c r="AA43" s="42"/>
    </row>
    <row r="44" spans="3:27" ht="14" x14ac:dyDescent="0.3">
      <c r="C44" s="42"/>
      <c r="D44" s="42"/>
      <c r="E44" s="42"/>
      <c r="F44" s="36"/>
      <c r="G44" s="36"/>
      <c r="H44" s="36"/>
      <c r="I44" s="36"/>
      <c r="J44" s="36"/>
      <c r="K44" s="37"/>
      <c r="L44" s="37"/>
      <c r="M44" s="36"/>
      <c r="N44" s="36"/>
      <c r="O44" s="36"/>
      <c r="P44" s="36"/>
      <c r="Q44" s="36"/>
      <c r="R44" s="36"/>
      <c r="S44" s="36"/>
      <c r="T44" s="36"/>
      <c r="U44" s="36"/>
      <c r="V44" s="42"/>
      <c r="W44" s="42"/>
      <c r="X44" s="42"/>
      <c r="Y44" s="42"/>
      <c r="Z44" s="42"/>
      <c r="AA44" s="42"/>
    </row>
  </sheetData>
  <mergeCells count="54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35:E35"/>
    <mergeCell ref="T35:AA35"/>
    <mergeCell ref="C38:E38"/>
    <mergeCell ref="C40:E40"/>
    <mergeCell ref="C41:E41"/>
    <mergeCell ref="T41:AA41"/>
    <mergeCell ref="C42:E42"/>
    <mergeCell ref="T42:AA42"/>
    <mergeCell ref="C43:E43"/>
    <mergeCell ref="T43:AA43"/>
    <mergeCell ref="C44:E44"/>
    <mergeCell ref="V44:AA44"/>
  </mergeCells>
  <pageMargins left="0.17" right="0.12" top="0.47244094488188981" bottom="0.47244094488188981" header="0.31496062992125984" footer="0.31496062992125984"/>
  <pageSetup paperSize="5" scale="54" orientation="landscape" r:id="rId1"/>
  <headerFooter>
    <oddFooter>&amp;C&amp;"Tahoma,Normal"&amp;12&amp;P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2do.Informe Trimestral PP19 </vt:lpstr>
      <vt:lpstr>'2do.Informe Trimestral PP19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LIZBETH PÉREZ HERNÁNDEZ</dc:creator>
  <cp:lastModifiedBy>ERIKA LIZBETH PÉREZ HERNÁNDEZ</cp:lastModifiedBy>
  <cp:lastPrinted>2025-09-25T23:23:52Z</cp:lastPrinted>
  <dcterms:created xsi:type="dcterms:W3CDTF">2025-07-03T17:05:33Z</dcterms:created>
  <dcterms:modified xsi:type="dcterms:W3CDTF">2025-10-02T00:47:51Z</dcterms:modified>
</cp:coreProperties>
</file>