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5\SEGUIMIENTO AL DESEMPEÑO\3er TRIMESTRAL\"/>
    </mc:Choice>
  </mc:AlternateContent>
  <xr:revisionPtr revIDLastSave="0" documentId="13_ncr:1_{7D674CCA-B8E8-48CA-91D3-5C82475551A1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N14" i="1" l="1"/>
  <c r="O14" i="1"/>
  <c r="P14" i="1"/>
  <c r="M14" i="1"/>
  <c r="Q19" i="1" l="1"/>
  <c r="Z19" i="1"/>
  <c r="Y19" i="1"/>
  <c r="X19" i="1"/>
  <c r="W19" i="1"/>
  <c r="AA19" i="1" l="1"/>
  <c r="X12" i="1"/>
  <c r="Y12" i="1"/>
  <c r="Z12" i="1"/>
  <c r="W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X13" i="1"/>
  <c r="Y13" i="1"/>
  <c r="Z13" i="1"/>
  <c r="W13" i="1"/>
  <c r="V14" i="1"/>
  <c r="V15" i="1"/>
  <c r="V16" i="1"/>
  <c r="V17" i="1"/>
  <c r="V18" i="1"/>
  <c r="V20" i="1"/>
  <c r="V21" i="1"/>
  <c r="V22" i="1"/>
  <c r="V23" i="1"/>
  <c r="V24" i="1"/>
  <c r="V25" i="1"/>
  <c r="V13" i="1"/>
  <c r="V12" i="1"/>
  <c r="Q14" i="1"/>
  <c r="Q15" i="1"/>
  <c r="Q16" i="1"/>
  <c r="Q17" i="1"/>
  <c r="Q18" i="1"/>
  <c r="Q20" i="1"/>
  <c r="Q21" i="1"/>
  <c r="Q22" i="1"/>
  <c r="Q23" i="1"/>
  <c r="Q24" i="1"/>
  <c r="Q25" i="1"/>
  <c r="Q13" i="1"/>
  <c r="Q12" i="1"/>
  <c r="AA13" i="1" l="1"/>
  <c r="AA24" i="1"/>
  <c r="AA25" i="1"/>
  <c r="AA23" i="1"/>
  <c r="AA21" i="1"/>
  <c r="AA18" i="1"/>
  <c r="AA16" i="1"/>
  <c r="AA14" i="1"/>
  <c r="AA22" i="1"/>
  <c r="AA20" i="1"/>
  <c r="AA17" i="1"/>
  <c r="AA15" i="1"/>
  <c r="AA12" i="1"/>
</calcChain>
</file>

<file path=xl/sharedStrings.xml><?xml version="1.0" encoding="utf-8"?>
<sst xmlns="http://schemas.openxmlformats.org/spreadsheetml/2006/main" count="260" uniqueCount="181">
  <si>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</si>
  <si>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</si>
  <si>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</si>
  <si>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</si>
  <si>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</si>
  <si>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</si>
  <si>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</si>
  <si>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</si>
  <si>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</si>
  <si>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</si>
  <si>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</si>
  <si>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</si>
  <si>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</si>
  <si>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</si>
  <si>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</si>
  <si>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</si>
  <si>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</si>
  <si>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</si>
  <si>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</si>
  <si>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</si>
  <si>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</si>
  <si>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</si>
  <si>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</si>
  <si>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</si>
  <si>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</si>
  <si>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</si>
  <si>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</si>
  <si>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</si>
  <si>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</si>
  <si>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</si>
  <si>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</si>
  <si>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</si>
  <si>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</si>
  <si>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</si>
  <si>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</si>
  <si>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</si>
  <si>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</si>
  <si>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</si>
  <si>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</si>
  <si>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</si>
  <si>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</si>
  <si>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</si>
  <si>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</si>
  <si>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</si>
  <si>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</si>
  <si>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</si>
  <si>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</si>
  <si>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</si>
  <si>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</si>
  <si>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</si>
  <si>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</si>
  <si>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</si>
  <si>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</si>
  <si>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</si>
  <si>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</si>
  <si>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</si>
  <si>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</si>
  <si>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</si>
  <si>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</si>
  <si>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</si>
  <si>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</si>
  <si>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</si>
  <si>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</si>
  <si>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</si>
  <si>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</si>
  <si>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</si>
  <si>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</si>
  <si>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</si>
  <si>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</si>
  <si>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</si>
  <si>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</si>
  <si>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</si>
  <si>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</si>
  <si>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</si>
  <si>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</si>
  <si>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</si>
  <si>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</si>
  <si>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</si>
  <si>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</si>
  <si>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</si>
  <si>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</si>
  <si>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</si>
  <si>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</si>
  <si>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</si>
  <si>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</si>
  <si>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</si>
  <si>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</si>
  <si>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</si>
  <si>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</si>
  <si>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</si>
  <si>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</si>
  <si>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</si>
  <si>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</si>
  <si>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</si>
  <si>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</si>
  <si>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</si>
  <si>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</si>
  <si>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</si>
  <si>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</si>
  <si>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</si>
  <si>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</si>
  <si>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</si>
  <si>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</si>
  <si>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</si>
  <si>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Ponderacion alcanzada por el municipio en el Diagnostico Presupuesto basado en Resultados-Sistema de Evaluacion al Desempeño</t>
  </si>
  <si>
    <t>La ponderacion esta definida en el Anexo 1. Diagnostico PbR-SED; nota que publica la SHCP</t>
  </si>
  <si>
    <t>Porcentaje</t>
  </si>
  <si>
    <t>Estratégico</t>
  </si>
  <si>
    <t>Eficacia</t>
  </si>
  <si>
    <t>Anual</t>
  </si>
  <si>
    <t>Ascendente</t>
  </si>
  <si>
    <t>Propósito</t>
  </si>
  <si>
    <t xml:space="preserve">Porcentaje de dependencias y entidades que cuentan con componentes del PbR-SED establecidos </t>
  </si>
  <si>
    <t xml:space="preserve">(Numero de dependencias y entidades de la administracion publica municipal con instrumentos PbR-SED implementados / Numero de dependencias y entidades de la administracion publica municipal con instrumentos del PbR-SED programados)*100 </t>
  </si>
  <si>
    <t>De gestión</t>
  </si>
  <si>
    <t>Mide el nivel de cumplimiento y desempeño del municipio en el marco del PbR y del SED. La ponderación alcanzada refleja el grado en el que el municipio ha implementado y aplicado adecuadamente las metodologías y herramientas establecidas para la gestión y evaluación del presupuesto</t>
  </si>
  <si>
    <t>Representa el porcentaje de unidades administrativas que han incorporado de manera formal al menos uno de los componentes del PbR-SED, tales como la Matriz de Indicadores para Resultados (MIR), sistema de evaluación del desempeño.</t>
  </si>
  <si>
    <t>Porcentaje de instrumentos de  planeación estratégica implementadas</t>
  </si>
  <si>
    <t>Mide el número de instrumentos de planeación estratégica implementados así como la aplicación del presupuesto basado en resultados a través de acciones coordinadas.</t>
  </si>
  <si>
    <t>(Número de herramientas teóricas de planeación estratégica y PbR implementados / el número de herramientas teóricas de planeación estratégica y PbR) * 100</t>
  </si>
  <si>
    <t>Componente 1</t>
  </si>
  <si>
    <t>Actividad 1.1</t>
  </si>
  <si>
    <t>Porcentaje de herramientas teóricas de planeación estratégica municipal</t>
  </si>
  <si>
    <t>Trimestral</t>
  </si>
  <si>
    <t>Actividad 1.2</t>
  </si>
  <si>
    <t xml:space="preserve">Porcentaje de acciones al seguimiento del presupuesto basado en resultados realizadas. </t>
  </si>
  <si>
    <t>Actividad 1.3</t>
  </si>
  <si>
    <t xml:space="preserve">Porcentaje de acciones realizadas del Plan Municipal de Desarrollo Municipal </t>
  </si>
  <si>
    <t>Eficiencia</t>
  </si>
  <si>
    <t>Actividad 1.4</t>
  </si>
  <si>
    <t>Porcentaje de acciones de integración de los consejos ciudadanos</t>
  </si>
  <si>
    <t>Componente 2</t>
  </si>
  <si>
    <t>Mide el numero de informes integrados sobre el cumplimiento de indicadores e informacion estadistica y la evaluacion del desempeño</t>
  </si>
  <si>
    <t>(Numero de informes para el cumplimiento de los indicadores e informacion estadistica y la evaluacion del desempeño realizados / Numero de informes para el cumplimiento de los indicadores e informacion estadistica y la evaluacion de desempeño programados)*100</t>
  </si>
  <si>
    <t>Actividad 2.1</t>
  </si>
  <si>
    <t>Mide las acciones en la integración de los informes de seguimiento, como los formatos diseñados, sesiones de capacitación y asesorías a las Unidades Responsables y recepción de informes de seguimiento.</t>
  </si>
  <si>
    <t>(Número de formatos diseñados, sesiones de capacitación y asesorías a las unidades responsables generadas / Número de formatos diseñados, sesiones de capacitación y asesorías a las unidades responsable programadas)*100</t>
  </si>
  <si>
    <t>Actividad 2.2</t>
  </si>
  <si>
    <t>Porcentaje de avance en la frecuencia de medicion respecto a la entrega de los informes de seguimiento</t>
  </si>
  <si>
    <t>Mide la consolidación de los informes de seguimiento, el envio de informes sobre el avance de cumplimiento presentados por las Unidades Responsables y la presentación de los resultados alcanzados.</t>
  </si>
  <si>
    <t>(Numero de avance en la consolidación de los informes de seguimiento enviados por las Unidades Responsables / Número de avance en la consolidación de los informes de seguimiento de las Unidades Responsables programadas)*100</t>
  </si>
  <si>
    <t>Actividad 2.3</t>
  </si>
  <si>
    <t>Porcentaje de temas integrados en el informe de gobierno</t>
  </si>
  <si>
    <t>Mide el numero de acciones en la conformación del Informe de gobierno con las dependencias y entidades de la administracion pública municipal.</t>
  </si>
  <si>
    <t>(Número de acciones encaminadas en la integración del informe de gobierno generadas / Número de acciones en la integración del informe de gobierno programadas)*100</t>
  </si>
  <si>
    <t>Actividad 2.4</t>
  </si>
  <si>
    <t>Porcentaje de acciones de integración de información en el banco municipal de información estadística básica realizadas</t>
  </si>
  <si>
    <t>Muestra el porcentaje alcanzado de las dependencias y entidades que reportan información estadística básica que realiza el Instituto Municipal de Planeación</t>
  </si>
  <si>
    <t xml:space="preserve">(Número de entregas de información estadística realizas por las dependencias y entidades / Número de entregas programadas de información estadística por parte de las dependencias y entidades)*100 </t>
  </si>
  <si>
    <t>Actividad 2.5</t>
  </si>
  <si>
    <t>Porcentaje de acciones de actualización del micrositio web del Instituto Municipal de Planeación realizadas</t>
  </si>
  <si>
    <t>Muestra el porcentaje alcanzado actualización del contenido del micrositi web del Instituto Municipal de Planeación</t>
  </si>
  <si>
    <t>(Número de actualizaciones realizadas / Número de actualizaciones programadas)*100</t>
  </si>
  <si>
    <t>Lic. Zazil-U Oliva Alonso González</t>
  </si>
  <si>
    <t>Mide el número de sesiones de capacitación para elaboración de proyectos y/o programas institucionales y planes estratégicos anuales para 2025 así como la elaboración de dictámenes teorícos técnicos de programas y/o proyectos institucionales.</t>
  </si>
  <si>
    <t>(Número de sesiones de capacitación elaborados / número de sesiones de capacitación programados) * 100</t>
  </si>
  <si>
    <t>Mide el número de acciones realizadas para subir información a la nube de la Secretaría de Hacienda y Crédito Público (SHCP) correspondiente al cuestionario PbR -SED 2024 así como la solicitud de información para dar contestación al cuestionario PbR-SED 2025</t>
  </si>
  <si>
    <t>(Número de acciones realizadas  / número de acciones programadas) *100</t>
  </si>
  <si>
    <t>Mide el grado de cumplimiento de las actividades preparatorias  para la elaboración e integración del Plan de Desarrollo Municipal (PMD)</t>
  </si>
  <si>
    <t>Mide las acciones en la integración de los consejos ciudadanos, la planificación y la ejecución para la participación ciudadana</t>
  </si>
  <si>
    <t>(número de consejos realizados / número de consejos programados) *100</t>
  </si>
  <si>
    <t>Actividad 1.5</t>
  </si>
  <si>
    <t xml:space="preserve">Porcentaje de propuestas de proyectos metropolitanos </t>
  </si>
  <si>
    <t xml:space="preserve">Mide el número de propuestas de proyectos metropolitanos elaboradas, revisadas y enviadas a las áreas correspondientes a través del Departamento de Proyectos Metropolitanos </t>
  </si>
  <si>
    <t>(Número de propuestas de proyectos metropolitanos elaboradas/ Número de propuestas programadas) *100</t>
  </si>
  <si>
    <t>(Número de acciones realizadas para la elaboración e integración del PMD / Número de acciones programadas para la elaboración e integración del PMD) *100</t>
  </si>
  <si>
    <t>Directora General del
Instituto Municipal de Planeación</t>
  </si>
  <si>
    <t>Autorizo</t>
  </si>
  <si>
    <t>Porcentaje de acciones de seguimiento al desempeño de indicadores e información estadística</t>
  </si>
  <si>
    <t>Porcentaje de acciones de integración del informe de seguimiento con base a los indicadores aprobados realizados</t>
  </si>
  <si>
    <t>2.6 Establecer una planeación participativa y democrática en la administración pública municipal para la mejora del desempeño gubernamental.</t>
  </si>
  <si>
    <t>Oficio IMP/UP/DP/009/205 remite tercer informe trimestral</t>
  </si>
  <si>
    <t>Tercer Informe Trimestral de actividades del Depto. de planeación</t>
  </si>
  <si>
    <t>Oficio IMP/UP/DECCV/006/205 remite tercer informe trimestral</t>
  </si>
  <si>
    <t xml:space="preserve">Oficio IMP/USE/DIE/06/2025 Informe trimestral de actividades   </t>
  </si>
  <si>
    <t>Oficio IMP/USE/DIIR/024/2025 remite avances de los indicadores al 3er. Trimestre 2025.
Oficio IMP/USE/DIE/05/2025 remite informe trimestral 2025</t>
  </si>
  <si>
    <t>Solicitud de capacitación Oficio /128/2025, respuesta IMP/0523/2025. 
Oficio CAV/0241/2025, respuesta Oficio IMP/0543/2025. 
Oficio UT/0650/2025 con oficio N° IMP/ 0530/2025 se dio respuesta.
Oficio CMSDIF/DG/0439/2025 con oficio N° IMP/0599/2025 se dio respuesta. Reporte de control interno</t>
  </si>
  <si>
    <t>Informe interno denominado Resultados del Segundo Informe Trimestral de la administración pública municipal.
Oficio número IMP/ 635 /2025 de fecha 10 de julio, de 2025 se remite a la Dirección de Contabilidad de la Tesorería Municipal el informe consolidado.
Correo electrónico de fecha 15 de juliol de 2025 se remite al enlace del IMPLAN la información correspondiente a las fracciones V y VI del artículo 70.</t>
  </si>
  <si>
    <t>Circular IMP/033/2025 Lineamientos para el primer Informe de Gobierno 2025</t>
  </si>
  <si>
    <t>Solicitud para el banco municipal de información estadística básica:
Oficio IMP/0670/2025, IMP/0671/2025,IMP/0673/2025,IMP/0675/2025,IMP/0737/2025.
Oficios recibidos UT/1016/2025,SCEFL/2066/2025,SCEFL/2267/2025,ST/115/2025,M/1970/2025,JEM/571/2025</t>
  </si>
  <si>
    <t>Oficio de actualización del micrositio.
IMP/0630/2005, IMP/0697/2025, IMP/UP/DP/008/2025, DIIR/022/2025, IMP/0759/2025.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</si>
</sst>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20"/>
      <color theme="1"/>
      <name val="Amasis MT Pro Black"/>
      <family val="1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8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1" fontId="9" fillId="12" borderId="7" xfId="0" applyNumberFormat="1" applyFont="1" applyFill="1" applyBorder="1" applyAlignment="1">
      <alignment horizontal="center" vertical="center"/>
    </xf>
    <xf numFmtId="1" fontId="9" fillId="1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12" borderId="8" xfId="0" applyNumberFormat="1" applyFont="1" applyFill="1" applyBorder="1" applyAlignment="1">
      <alignment horizontal="center" vertical="center"/>
    </xf>
    <xf numFmtId="1" fontId="9" fillId="13" borderId="8" xfId="0" applyNumberFormat="1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 wrapText="1"/>
    </xf>
    <xf numFmtId="3" fontId="9" fillId="3" borderId="9" xfId="0" quotePrefix="1" applyNumberFormat="1" applyFont="1" applyFill="1" applyBorder="1" applyAlignment="1">
      <alignment horizontal="center" vertical="center"/>
    </xf>
    <xf numFmtId="1" fontId="9" fillId="3" borderId="9" xfId="0" quotePrefix="1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12" borderId="10" xfId="0" applyNumberFormat="1" applyFont="1" applyFill="1" applyBorder="1" applyAlignment="1">
      <alignment horizontal="center" vertical="center"/>
    </xf>
    <xf numFmtId="1" fontId="9" fillId="13" borderId="10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quotePrefix="1" applyFont="1"/>
    <xf numFmtId="1" fontId="9" fillId="0" borderId="8" xfId="0" applyNumberFormat="1" applyFont="1" applyBorder="1" applyAlignment="1">
      <alignment horizontal="center" vertical="center"/>
    </xf>
    <xf numFmtId="0" fontId="3" fillId="15" borderId="12" xfId="0" applyFont="1" applyFill="1" applyBorder="1" applyAlignment="1">
      <alignment horizontal="left" vertical="center" indent="1"/>
    </xf>
    <xf numFmtId="0" fontId="0" fillId="15" borderId="12" xfId="0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15" borderId="13" xfId="0" applyFont="1" applyFill="1" applyBorder="1" applyAlignment="1">
      <alignment horizontal="left" vertical="center" indent="1"/>
    </xf>
    <xf numFmtId="0" fontId="3" fillId="15" borderId="14" xfId="0" applyFont="1" applyFill="1" applyBorder="1" applyAlignment="1">
      <alignment horizontal="left" vertical="center" indent="1"/>
    </xf>
    <xf numFmtId="0" fontId="6" fillId="14" borderId="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left" vertical="center" indent="1"/>
    </xf>
    <xf numFmtId="0" fontId="0" fillId="15" borderId="11" xfId="0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38"/>
  <sheetViews>
    <sheetView tabSelected="1" topLeftCell="A20" zoomScale="70" zoomScaleNormal="70" workbookViewId="0">
      <selection activeCell="T21" sqref="T21"/>
    </sheetView>
  </sheetViews>
  <sheetFormatPr baseColWidth="10" defaultRowHeight="12.75" x14ac:dyDescent="0.2"/>
  <cols>
    <col min="1" max="1" width="0.85546875" style="1" customWidth="1"/>
    <col min="2" max="2" width="16" style="1" customWidth="1"/>
    <col min="3" max="4" width="20.7109375" style="1" customWidth="1"/>
    <col min="5" max="5" width="21.85546875" style="1" customWidth="1"/>
    <col min="6" max="6" width="11.5703125" style="1" customWidth="1"/>
    <col min="7" max="7" width="12" style="1" customWidth="1"/>
    <col min="8" max="8" width="10.7109375" style="1" customWidth="1"/>
    <col min="9" max="9" width="13.42578125" style="1" customWidth="1"/>
    <col min="10" max="10" width="14.85546875" style="1" customWidth="1"/>
    <col min="11" max="11" width="6.85546875" style="1" customWidth="1"/>
    <col min="12" max="13" width="7.140625" style="1" customWidth="1"/>
    <col min="14" max="14" width="6.5703125" style="1" customWidth="1"/>
    <col min="15" max="15" width="7" style="1" customWidth="1"/>
    <col min="16" max="16" width="7.140625" style="1" customWidth="1"/>
    <col min="17" max="17" width="13.42578125" style="1" customWidth="1"/>
    <col min="18" max="18" width="6.7109375" style="1" customWidth="1"/>
    <col min="19" max="20" width="6.42578125" style="1" customWidth="1"/>
    <col min="21" max="21" width="7" style="1" customWidth="1"/>
    <col min="22" max="22" width="13.28515625" style="1" customWidth="1"/>
    <col min="23" max="23" width="6.7109375" style="1" customWidth="1"/>
    <col min="24" max="24" width="6.5703125" style="1" customWidth="1"/>
    <col min="25" max="26" width="7" style="1" customWidth="1"/>
    <col min="27" max="27" width="12.57031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9" ht="15" customHeight="1" x14ac:dyDescent="0.2">
      <c r="A1" s="6"/>
      <c r="B1" s="55" t="s">
        <v>61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9" ht="18" customHeight="1" x14ac:dyDescent="0.2">
      <c r="A2" s="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9" ht="12.75" customHeight="1" x14ac:dyDescent="0.2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9" x14ac:dyDescent="0.2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9" s="2" customFormat="1" ht="18" customHeight="1" x14ac:dyDescent="0.15">
      <c r="A5" s="7"/>
      <c r="B5" s="57" t="s">
        <v>0</v>
      </c>
      <c r="C5" s="58"/>
      <c r="D5" s="50" t="s">
        <v>34</v>
      </c>
      <c r="E5" s="51"/>
      <c r="F5" s="51"/>
      <c r="G5" s="51"/>
      <c r="H5" s="51"/>
      <c r="I5" s="51"/>
      <c r="J5" s="51"/>
      <c r="K5" s="15" t="s">
        <v>52</v>
      </c>
      <c r="L5" s="7"/>
      <c r="M5" s="59" t="s">
        <v>99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9" s="2" customFormat="1" ht="18" customHeight="1" x14ac:dyDescent="0.2">
      <c r="A6" s="7"/>
      <c r="B6" s="60" t="s">
        <v>1</v>
      </c>
      <c r="C6" s="61"/>
      <c r="D6" s="50" t="s">
        <v>100</v>
      </c>
      <c r="E6" s="51"/>
      <c r="F6" s="51"/>
      <c r="G6" s="51"/>
      <c r="H6" s="51"/>
      <c r="I6" s="51"/>
      <c r="J6" s="51"/>
      <c r="K6" s="15" t="s">
        <v>52</v>
      </c>
      <c r="L6" s="7"/>
      <c r="M6" s="52" t="s">
        <v>2</v>
      </c>
      <c r="N6" s="52"/>
      <c r="O6" s="62" t="s">
        <v>90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2" t="s">
        <v>52</v>
      </c>
    </row>
    <row r="7" spans="1:29" s="2" customFormat="1" ht="32.25" customHeight="1" x14ac:dyDescent="0.15">
      <c r="A7" s="7"/>
      <c r="B7" s="48" t="s">
        <v>3</v>
      </c>
      <c r="C7" s="49"/>
      <c r="D7" s="50" t="s">
        <v>77</v>
      </c>
      <c r="E7" s="51"/>
      <c r="F7" s="51"/>
      <c r="G7" s="51"/>
      <c r="H7" s="51"/>
      <c r="I7" s="51"/>
      <c r="J7" s="51"/>
      <c r="K7" s="15" t="s">
        <v>52</v>
      </c>
      <c r="L7" s="7"/>
      <c r="M7" s="52" t="s">
        <v>4</v>
      </c>
      <c r="N7" s="52"/>
      <c r="O7" s="53" t="s">
        <v>170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9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9" s="2" customFormat="1" ht="16.5" customHeight="1" x14ac:dyDescent="0.15">
      <c r="A9" s="7"/>
      <c r="B9" s="64" t="s">
        <v>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 t="s">
        <v>6</v>
      </c>
      <c r="N9" s="65"/>
      <c r="O9" s="65"/>
      <c r="P9" s="65"/>
      <c r="Q9" s="65"/>
      <c r="R9" s="66" t="s">
        <v>7</v>
      </c>
      <c r="S9" s="66"/>
      <c r="T9" s="66"/>
      <c r="U9" s="66"/>
      <c r="V9" s="66"/>
      <c r="W9" s="67" t="s">
        <v>54</v>
      </c>
      <c r="X9" s="67"/>
      <c r="Y9" s="67"/>
      <c r="Z9" s="67"/>
      <c r="AA9" s="67"/>
      <c r="AB9" s="68" t="s">
        <v>8</v>
      </c>
    </row>
    <row r="10" spans="1:29" s="3" customFormat="1" ht="13.5" customHeight="1" x14ac:dyDescent="0.15">
      <c r="A10" s="8"/>
      <c r="B10" s="69" t="s">
        <v>9</v>
      </c>
      <c r="C10" s="72" t="s">
        <v>10</v>
      </c>
      <c r="D10" s="72" t="s">
        <v>11</v>
      </c>
      <c r="E10" s="72" t="s">
        <v>12</v>
      </c>
      <c r="F10" s="69" t="s">
        <v>13</v>
      </c>
      <c r="G10" s="72" t="s">
        <v>14</v>
      </c>
      <c r="H10" s="72" t="s">
        <v>15</v>
      </c>
      <c r="I10" s="69" t="s">
        <v>16</v>
      </c>
      <c r="J10" s="69" t="s">
        <v>17</v>
      </c>
      <c r="K10" s="74" t="s">
        <v>18</v>
      </c>
      <c r="L10" s="75"/>
      <c r="M10" s="71" t="s">
        <v>19</v>
      </c>
      <c r="N10" s="71" t="s">
        <v>20</v>
      </c>
      <c r="O10" s="71" t="s">
        <v>21</v>
      </c>
      <c r="P10" s="71" t="s">
        <v>22</v>
      </c>
      <c r="Q10" s="71" t="s">
        <v>53</v>
      </c>
      <c r="R10" s="79" t="s">
        <v>19</v>
      </c>
      <c r="S10" s="79" t="s">
        <v>20</v>
      </c>
      <c r="T10" s="79" t="s">
        <v>21</v>
      </c>
      <c r="U10" s="79" t="s">
        <v>22</v>
      </c>
      <c r="V10" s="79" t="s">
        <v>53</v>
      </c>
      <c r="W10" s="81" t="s">
        <v>19</v>
      </c>
      <c r="X10" s="81" t="s">
        <v>20</v>
      </c>
      <c r="Y10" s="81" t="s">
        <v>21</v>
      </c>
      <c r="Z10" s="81" t="s">
        <v>22</v>
      </c>
      <c r="AA10" s="76" t="s">
        <v>23</v>
      </c>
      <c r="AB10" s="68"/>
    </row>
    <row r="11" spans="1:29" s="3" customFormat="1" ht="29.25" customHeight="1" x14ac:dyDescent="0.15">
      <c r="A11" s="8"/>
      <c r="B11" s="70"/>
      <c r="C11" s="73"/>
      <c r="D11" s="73"/>
      <c r="E11" s="73"/>
      <c r="F11" s="73"/>
      <c r="G11" s="73"/>
      <c r="H11" s="73"/>
      <c r="I11" s="70"/>
      <c r="J11" s="70"/>
      <c r="K11" s="9" t="s">
        <v>24</v>
      </c>
      <c r="L11" s="9" t="s">
        <v>25</v>
      </c>
      <c r="M11" s="71"/>
      <c r="N11" s="71"/>
      <c r="O11" s="71"/>
      <c r="P11" s="71"/>
      <c r="Q11" s="78"/>
      <c r="R11" s="79"/>
      <c r="S11" s="79"/>
      <c r="T11" s="79"/>
      <c r="U11" s="79"/>
      <c r="V11" s="80"/>
      <c r="W11" s="82"/>
      <c r="X11" s="82"/>
      <c r="Y11" s="82"/>
      <c r="Z11" s="82"/>
      <c r="AA11" s="77"/>
      <c r="AB11" s="68"/>
    </row>
    <row r="12" spans="1:29" s="4" customFormat="1" ht="300.75" customHeight="1" x14ac:dyDescent="0.25">
      <c r="A12" s="10"/>
      <c r="B12" s="16" t="s">
        <v>103</v>
      </c>
      <c r="C12" s="16" t="s">
        <v>104</v>
      </c>
      <c r="D12" s="16" t="s">
        <v>115</v>
      </c>
      <c r="E12" s="16" t="s">
        <v>105</v>
      </c>
      <c r="F12" s="16" t="s">
        <v>106</v>
      </c>
      <c r="G12" s="16" t="s">
        <v>107</v>
      </c>
      <c r="H12" s="16" t="s">
        <v>108</v>
      </c>
      <c r="I12" s="43" t="s">
        <v>109</v>
      </c>
      <c r="J12" s="16" t="s">
        <v>110</v>
      </c>
      <c r="K12" s="17">
        <v>43.2</v>
      </c>
      <c r="L12" s="17">
        <v>2024</v>
      </c>
      <c r="M12" s="18">
        <v>0</v>
      </c>
      <c r="N12" s="18">
        <v>0</v>
      </c>
      <c r="O12" s="18">
        <v>0</v>
      </c>
      <c r="P12" s="18">
        <v>50</v>
      </c>
      <c r="Q12" s="19">
        <f>SUM(M12:P12)</f>
        <v>50</v>
      </c>
      <c r="R12" s="20">
        <v>0</v>
      </c>
      <c r="S12" s="20">
        <v>0</v>
      </c>
      <c r="T12" s="20">
        <v>0</v>
      </c>
      <c r="U12" s="20"/>
      <c r="V12" s="21">
        <f>SUM(R12:U12)</f>
        <v>0</v>
      </c>
      <c r="W12" s="28">
        <f>M12-R12</f>
        <v>0</v>
      </c>
      <c r="X12" s="28">
        <f t="shared" ref="X12:Z12" si="0">N12-S12</f>
        <v>0</v>
      </c>
      <c r="Y12" s="28">
        <f t="shared" si="0"/>
        <v>0</v>
      </c>
      <c r="Z12" s="28">
        <f t="shared" si="0"/>
        <v>50</v>
      </c>
      <c r="AA12" s="22">
        <f>SUM(W12:Z12)</f>
        <v>50</v>
      </c>
      <c r="AB12" s="16"/>
    </row>
    <row r="13" spans="1:29" ht="268.5" customHeight="1" x14ac:dyDescent="0.2">
      <c r="A13" s="6"/>
      <c r="B13" s="23" t="s">
        <v>111</v>
      </c>
      <c r="C13" s="23" t="s">
        <v>112</v>
      </c>
      <c r="D13" s="23" t="s">
        <v>116</v>
      </c>
      <c r="E13" s="29" t="s">
        <v>113</v>
      </c>
      <c r="F13" s="23" t="s">
        <v>106</v>
      </c>
      <c r="G13" s="23" t="s">
        <v>107</v>
      </c>
      <c r="H13" s="23" t="s">
        <v>108</v>
      </c>
      <c r="I13" s="23" t="s">
        <v>109</v>
      </c>
      <c r="J13" s="42" t="s">
        <v>110</v>
      </c>
      <c r="K13" s="38">
        <v>100</v>
      </c>
      <c r="L13" s="38">
        <v>2024</v>
      </c>
      <c r="M13" s="24">
        <v>0</v>
      </c>
      <c r="N13" s="24">
        <v>0</v>
      </c>
      <c r="O13" s="24">
        <v>0</v>
      </c>
      <c r="P13" s="24">
        <v>100</v>
      </c>
      <c r="Q13" s="25">
        <f>SUM(M13:P13)</f>
        <v>100</v>
      </c>
      <c r="R13" s="26">
        <v>0</v>
      </c>
      <c r="S13" s="26">
        <v>0</v>
      </c>
      <c r="T13" s="26">
        <v>0</v>
      </c>
      <c r="U13" s="26"/>
      <c r="V13" s="27">
        <f>SUM(R13:U13)</f>
        <v>0</v>
      </c>
      <c r="W13" s="28">
        <f>M13-R13</f>
        <v>0</v>
      </c>
      <c r="X13" s="28">
        <f t="shared" ref="X13:Y13" si="1">N13-S13</f>
        <v>0</v>
      </c>
      <c r="Y13" s="28">
        <f t="shared" si="1"/>
        <v>0</v>
      </c>
      <c r="Z13" s="28">
        <f t="shared" ref="Z13" si="2">P13-U13</f>
        <v>100</v>
      </c>
      <c r="AA13" s="28">
        <f>SUM(W13:Z13)</f>
        <v>100</v>
      </c>
      <c r="AB13" s="23"/>
    </row>
    <row r="14" spans="1:29" ht="180" x14ac:dyDescent="0.2">
      <c r="A14" s="6"/>
      <c r="B14" s="23" t="s">
        <v>120</v>
      </c>
      <c r="C14" s="23" t="s">
        <v>117</v>
      </c>
      <c r="D14" s="23" t="s">
        <v>118</v>
      </c>
      <c r="E14" s="23" t="s">
        <v>119</v>
      </c>
      <c r="F14" s="23" t="s">
        <v>106</v>
      </c>
      <c r="G14" s="23" t="s">
        <v>114</v>
      </c>
      <c r="H14" s="23" t="s">
        <v>108</v>
      </c>
      <c r="I14" s="23" t="s">
        <v>123</v>
      </c>
      <c r="J14" s="23" t="s">
        <v>110</v>
      </c>
      <c r="K14" s="38">
        <v>100</v>
      </c>
      <c r="L14" s="38">
        <v>2024</v>
      </c>
      <c r="M14" s="24">
        <f>(M15+M16+M17+M18+M19)/5</f>
        <v>22</v>
      </c>
      <c r="N14" s="24">
        <f t="shared" ref="N14:P14" si="3">(N15+N16+N17+N18+N19)/5</f>
        <v>22</v>
      </c>
      <c r="O14" s="24">
        <f t="shared" si="3"/>
        <v>28</v>
      </c>
      <c r="P14" s="24">
        <f t="shared" si="3"/>
        <v>28</v>
      </c>
      <c r="Q14" s="25">
        <f t="shared" ref="Q14:Q25" si="4">SUM(M14:P14)</f>
        <v>100</v>
      </c>
      <c r="R14" s="26">
        <v>22</v>
      </c>
      <c r="S14" s="26">
        <v>22</v>
      </c>
      <c r="T14" s="26">
        <v>25</v>
      </c>
      <c r="U14" s="26"/>
      <c r="V14" s="27">
        <f t="shared" ref="V14:V25" si="5">SUM(R14:U14)</f>
        <v>69</v>
      </c>
      <c r="W14" s="28">
        <f t="shared" ref="W14:W25" si="6">M14-R14</f>
        <v>0</v>
      </c>
      <c r="X14" s="28">
        <f t="shared" ref="X14:X25" si="7">N14-S14</f>
        <v>0</v>
      </c>
      <c r="Y14" s="28">
        <f t="shared" ref="Y14:Y25" si="8">O14-T14</f>
        <v>3</v>
      </c>
      <c r="Z14" s="28">
        <f t="shared" ref="Z14:Z25" si="9">P14-U14</f>
        <v>28</v>
      </c>
      <c r="AA14" s="28">
        <f t="shared" ref="AA14:AA25" si="10">SUM(W14:Z14)</f>
        <v>31</v>
      </c>
      <c r="AB14" s="23" t="s">
        <v>171</v>
      </c>
    </row>
    <row r="15" spans="1:29" ht="240" x14ac:dyDescent="0.2">
      <c r="A15" s="6"/>
      <c r="B15" s="23" t="s">
        <v>121</v>
      </c>
      <c r="C15" s="23" t="s">
        <v>122</v>
      </c>
      <c r="D15" s="23" t="s">
        <v>154</v>
      </c>
      <c r="E15" s="23" t="s">
        <v>155</v>
      </c>
      <c r="F15" s="23" t="s">
        <v>106</v>
      </c>
      <c r="G15" s="23" t="s">
        <v>114</v>
      </c>
      <c r="H15" s="23" t="s">
        <v>108</v>
      </c>
      <c r="I15" s="23" t="s">
        <v>123</v>
      </c>
      <c r="J15" s="23" t="s">
        <v>110</v>
      </c>
      <c r="K15" s="38">
        <v>100</v>
      </c>
      <c r="L15" s="38">
        <v>2024</v>
      </c>
      <c r="M15" s="24">
        <v>10</v>
      </c>
      <c r="N15" s="24">
        <v>40</v>
      </c>
      <c r="O15" s="24">
        <v>50</v>
      </c>
      <c r="P15" s="24">
        <v>0</v>
      </c>
      <c r="Q15" s="25">
        <f t="shared" si="4"/>
        <v>100</v>
      </c>
      <c r="R15" s="26">
        <v>10</v>
      </c>
      <c r="S15" s="26">
        <v>40</v>
      </c>
      <c r="T15" s="26">
        <v>50</v>
      </c>
      <c r="U15" s="26"/>
      <c r="V15" s="27">
        <f t="shared" si="5"/>
        <v>100</v>
      </c>
      <c r="W15" s="28">
        <f t="shared" si="6"/>
        <v>0</v>
      </c>
      <c r="X15" s="28">
        <f t="shared" si="7"/>
        <v>0</v>
      </c>
      <c r="Y15" s="28">
        <f t="shared" si="8"/>
        <v>0</v>
      </c>
      <c r="Z15" s="28">
        <f t="shared" si="9"/>
        <v>0</v>
      </c>
      <c r="AA15" s="28">
        <f t="shared" si="10"/>
        <v>0</v>
      </c>
      <c r="AB15" s="23" t="s">
        <v>172</v>
      </c>
    </row>
    <row r="16" spans="1:29" ht="255" x14ac:dyDescent="0.2">
      <c r="A16" s="6"/>
      <c r="B16" s="23" t="s">
        <v>124</v>
      </c>
      <c r="C16" s="23" t="s">
        <v>125</v>
      </c>
      <c r="D16" s="23" t="s">
        <v>156</v>
      </c>
      <c r="E16" s="23" t="s">
        <v>157</v>
      </c>
      <c r="F16" s="23" t="s">
        <v>106</v>
      </c>
      <c r="G16" s="23" t="s">
        <v>114</v>
      </c>
      <c r="H16" s="23" t="s">
        <v>128</v>
      </c>
      <c r="I16" s="23" t="s">
        <v>123</v>
      </c>
      <c r="J16" s="23" t="s">
        <v>110</v>
      </c>
      <c r="K16" s="38">
        <v>100</v>
      </c>
      <c r="L16" s="38">
        <v>2024</v>
      </c>
      <c r="M16" s="24">
        <v>10</v>
      </c>
      <c r="N16" s="24">
        <v>0</v>
      </c>
      <c r="O16" s="24">
        <v>20</v>
      </c>
      <c r="P16" s="24">
        <v>70</v>
      </c>
      <c r="Q16" s="25">
        <f t="shared" si="4"/>
        <v>100</v>
      </c>
      <c r="R16" s="26">
        <v>10</v>
      </c>
      <c r="S16" s="26">
        <v>0</v>
      </c>
      <c r="T16" s="26">
        <v>20</v>
      </c>
      <c r="U16" s="26"/>
      <c r="V16" s="27">
        <f t="shared" si="5"/>
        <v>30</v>
      </c>
      <c r="W16" s="28">
        <f t="shared" si="6"/>
        <v>0</v>
      </c>
      <c r="X16" s="28">
        <f t="shared" si="7"/>
        <v>0</v>
      </c>
      <c r="Y16" s="28">
        <f t="shared" si="8"/>
        <v>0</v>
      </c>
      <c r="Z16" s="28">
        <f t="shared" si="9"/>
        <v>70</v>
      </c>
      <c r="AA16" s="28">
        <f t="shared" si="10"/>
        <v>70</v>
      </c>
      <c r="AB16" s="23" t="s">
        <v>172</v>
      </c>
    </row>
    <row r="17" spans="1:28" ht="150" x14ac:dyDescent="0.2">
      <c r="A17" s="6"/>
      <c r="B17" s="23" t="s">
        <v>126</v>
      </c>
      <c r="C17" s="23" t="s">
        <v>127</v>
      </c>
      <c r="D17" s="23" t="s">
        <v>158</v>
      </c>
      <c r="E17" s="23" t="s">
        <v>165</v>
      </c>
      <c r="F17" s="23" t="s">
        <v>106</v>
      </c>
      <c r="G17" s="23" t="s">
        <v>114</v>
      </c>
      <c r="H17" s="23" t="s">
        <v>128</v>
      </c>
      <c r="I17" s="23" t="s">
        <v>123</v>
      </c>
      <c r="J17" s="23" t="s">
        <v>110</v>
      </c>
      <c r="K17" s="38">
        <v>0</v>
      </c>
      <c r="L17" s="23">
        <v>2024</v>
      </c>
      <c r="M17" s="24">
        <v>90</v>
      </c>
      <c r="N17" s="24">
        <v>10</v>
      </c>
      <c r="O17" s="24">
        <v>0</v>
      </c>
      <c r="P17" s="24">
        <v>0</v>
      </c>
      <c r="Q17" s="25">
        <f t="shared" si="4"/>
        <v>100</v>
      </c>
      <c r="R17" s="26">
        <v>90</v>
      </c>
      <c r="S17" s="26">
        <v>10</v>
      </c>
      <c r="T17" s="26">
        <v>0</v>
      </c>
      <c r="U17" s="26"/>
      <c r="V17" s="27">
        <f t="shared" si="5"/>
        <v>100</v>
      </c>
      <c r="W17" s="28">
        <f t="shared" si="6"/>
        <v>0</v>
      </c>
      <c r="X17" s="28">
        <f t="shared" si="7"/>
        <v>0</v>
      </c>
      <c r="Y17" s="28">
        <f t="shared" si="8"/>
        <v>0</v>
      </c>
      <c r="Z17" s="28">
        <f t="shared" si="9"/>
        <v>0</v>
      </c>
      <c r="AA17" s="28">
        <f t="shared" si="10"/>
        <v>0</v>
      </c>
      <c r="AB17" s="23"/>
    </row>
    <row r="18" spans="1:28" ht="120" x14ac:dyDescent="0.2">
      <c r="A18" s="6"/>
      <c r="B18" s="23" t="s">
        <v>129</v>
      </c>
      <c r="C18" s="23" t="s">
        <v>130</v>
      </c>
      <c r="D18" s="23" t="s">
        <v>159</v>
      </c>
      <c r="E18" s="23" t="s">
        <v>160</v>
      </c>
      <c r="F18" s="23" t="s">
        <v>106</v>
      </c>
      <c r="G18" s="23" t="s">
        <v>114</v>
      </c>
      <c r="H18" s="23" t="s">
        <v>108</v>
      </c>
      <c r="I18" s="23" t="s">
        <v>123</v>
      </c>
      <c r="J18" s="23" t="s">
        <v>110</v>
      </c>
      <c r="K18" s="38">
        <v>100</v>
      </c>
      <c r="L18" s="38">
        <v>2024</v>
      </c>
      <c r="M18" s="24">
        <v>0</v>
      </c>
      <c r="N18" s="24">
        <v>40</v>
      </c>
      <c r="O18" s="24">
        <v>30</v>
      </c>
      <c r="P18" s="24">
        <v>30</v>
      </c>
      <c r="Q18" s="25">
        <f t="shared" si="4"/>
        <v>100</v>
      </c>
      <c r="R18" s="26">
        <v>0</v>
      </c>
      <c r="S18" s="26">
        <v>40</v>
      </c>
      <c r="T18" s="26">
        <v>15</v>
      </c>
      <c r="U18" s="26"/>
      <c r="V18" s="27">
        <f t="shared" si="5"/>
        <v>55</v>
      </c>
      <c r="W18" s="28">
        <f t="shared" si="6"/>
        <v>0</v>
      </c>
      <c r="X18" s="28">
        <f t="shared" si="7"/>
        <v>0</v>
      </c>
      <c r="Y18" s="28">
        <f t="shared" si="8"/>
        <v>15</v>
      </c>
      <c r="Z18" s="28">
        <f t="shared" si="9"/>
        <v>30</v>
      </c>
      <c r="AA18" s="28">
        <f t="shared" si="10"/>
        <v>45</v>
      </c>
      <c r="AB18" s="23" t="s">
        <v>173</v>
      </c>
    </row>
    <row r="19" spans="1:28" ht="195" x14ac:dyDescent="0.2">
      <c r="A19" s="6"/>
      <c r="B19" s="23" t="s">
        <v>161</v>
      </c>
      <c r="C19" s="23" t="s">
        <v>162</v>
      </c>
      <c r="D19" s="41" t="s">
        <v>163</v>
      </c>
      <c r="E19" s="23" t="s">
        <v>164</v>
      </c>
      <c r="F19" s="23" t="s">
        <v>106</v>
      </c>
      <c r="G19" s="23" t="s">
        <v>114</v>
      </c>
      <c r="H19" s="23" t="s">
        <v>108</v>
      </c>
      <c r="I19" s="23" t="s">
        <v>123</v>
      </c>
      <c r="J19" s="23" t="s">
        <v>110</v>
      </c>
      <c r="K19" s="38">
        <v>100</v>
      </c>
      <c r="L19" s="38">
        <v>2024</v>
      </c>
      <c r="M19" s="24">
        <v>0</v>
      </c>
      <c r="N19" s="24">
        <v>20</v>
      </c>
      <c r="O19" s="24">
        <v>40</v>
      </c>
      <c r="P19" s="24">
        <v>40</v>
      </c>
      <c r="Q19" s="25">
        <f t="shared" si="4"/>
        <v>100</v>
      </c>
      <c r="R19" s="26">
        <v>0</v>
      </c>
      <c r="S19" s="47">
        <v>20</v>
      </c>
      <c r="T19" s="26">
        <v>40</v>
      </c>
      <c r="U19" s="26"/>
      <c r="V19" s="27">
        <f t="shared" si="5"/>
        <v>60</v>
      </c>
      <c r="W19" s="28">
        <f t="shared" si="6"/>
        <v>0</v>
      </c>
      <c r="X19" s="28">
        <f t="shared" si="7"/>
        <v>0</v>
      </c>
      <c r="Y19" s="28">
        <f t="shared" si="8"/>
        <v>0</v>
      </c>
      <c r="Z19" s="28">
        <f t="shared" si="9"/>
        <v>40</v>
      </c>
      <c r="AA19" s="28">
        <f t="shared" si="10"/>
        <v>40</v>
      </c>
      <c r="AB19" s="23" t="s">
        <v>174</v>
      </c>
    </row>
    <row r="20" spans="1:28" ht="258" customHeight="1" x14ac:dyDescent="0.2">
      <c r="A20" s="6"/>
      <c r="B20" s="23" t="s">
        <v>131</v>
      </c>
      <c r="C20" s="23" t="s">
        <v>168</v>
      </c>
      <c r="D20" s="23" t="s">
        <v>132</v>
      </c>
      <c r="E20" s="23" t="s">
        <v>133</v>
      </c>
      <c r="F20" s="23" t="s">
        <v>106</v>
      </c>
      <c r="G20" s="23" t="s">
        <v>114</v>
      </c>
      <c r="H20" s="23" t="s">
        <v>108</v>
      </c>
      <c r="I20" s="23" t="s">
        <v>123</v>
      </c>
      <c r="J20" s="23" t="s">
        <v>110</v>
      </c>
      <c r="K20" s="38">
        <v>100</v>
      </c>
      <c r="L20" s="38">
        <v>2024</v>
      </c>
      <c r="M20" s="24">
        <v>4</v>
      </c>
      <c r="N20" s="24">
        <v>28</v>
      </c>
      <c r="O20" s="24">
        <v>30</v>
      </c>
      <c r="P20" s="24">
        <v>38</v>
      </c>
      <c r="Q20" s="25">
        <f t="shared" si="4"/>
        <v>100</v>
      </c>
      <c r="R20" s="26">
        <v>4</v>
      </c>
      <c r="S20" s="26">
        <v>27</v>
      </c>
      <c r="T20" s="26">
        <v>31</v>
      </c>
      <c r="U20" s="26"/>
      <c r="V20" s="27">
        <f t="shared" si="5"/>
        <v>62</v>
      </c>
      <c r="W20" s="28">
        <f t="shared" si="6"/>
        <v>0</v>
      </c>
      <c r="X20" s="28">
        <f t="shared" si="7"/>
        <v>1</v>
      </c>
      <c r="Y20" s="28">
        <f t="shared" si="8"/>
        <v>-1</v>
      </c>
      <c r="Z20" s="28">
        <f t="shared" si="9"/>
        <v>38</v>
      </c>
      <c r="AA20" s="28">
        <f t="shared" si="10"/>
        <v>38</v>
      </c>
      <c r="AB20" s="23" t="s">
        <v>175</v>
      </c>
    </row>
    <row r="21" spans="1:28" ht="231.75" customHeight="1" x14ac:dyDescent="0.2">
      <c r="A21" s="6"/>
      <c r="B21" s="23" t="s">
        <v>134</v>
      </c>
      <c r="C21" s="23" t="s">
        <v>169</v>
      </c>
      <c r="D21" s="23" t="s">
        <v>135</v>
      </c>
      <c r="E21" s="23" t="s">
        <v>136</v>
      </c>
      <c r="F21" s="23" t="s">
        <v>106</v>
      </c>
      <c r="G21" s="23" t="s">
        <v>114</v>
      </c>
      <c r="H21" s="23" t="s">
        <v>128</v>
      </c>
      <c r="I21" s="23" t="s">
        <v>123</v>
      </c>
      <c r="J21" s="23" t="s">
        <v>110</v>
      </c>
      <c r="K21" s="38">
        <v>0</v>
      </c>
      <c r="L21" s="38">
        <v>2024</v>
      </c>
      <c r="M21" s="24">
        <v>22</v>
      </c>
      <c r="N21" s="24">
        <v>25</v>
      </c>
      <c r="O21" s="24">
        <v>24</v>
      </c>
      <c r="P21" s="24">
        <v>29</v>
      </c>
      <c r="Q21" s="25">
        <f t="shared" si="4"/>
        <v>100</v>
      </c>
      <c r="R21" s="26">
        <v>22</v>
      </c>
      <c r="S21" s="26">
        <v>25</v>
      </c>
      <c r="T21" s="26">
        <v>24</v>
      </c>
      <c r="U21" s="26"/>
      <c r="V21" s="27">
        <f t="shared" si="5"/>
        <v>71</v>
      </c>
      <c r="W21" s="28">
        <f t="shared" si="6"/>
        <v>0</v>
      </c>
      <c r="X21" s="28">
        <f t="shared" si="7"/>
        <v>0</v>
      </c>
      <c r="Y21" s="28">
        <f t="shared" si="8"/>
        <v>0</v>
      </c>
      <c r="Z21" s="28">
        <f t="shared" si="9"/>
        <v>29</v>
      </c>
      <c r="AA21" s="28">
        <f t="shared" si="10"/>
        <v>29</v>
      </c>
      <c r="AB21" s="23" t="s">
        <v>176</v>
      </c>
    </row>
    <row r="22" spans="1:28" ht="300" x14ac:dyDescent="0.2">
      <c r="A22" s="6"/>
      <c r="B22" s="23" t="s">
        <v>137</v>
      </c>
      <c r="C22" s="23" t="s">
        <v>138</v>
      </c>
      <c r="D22" s="23" t="s">
        <v>139</v>
      </c>
      <c r="E22" s="23" t="s">
        <v>140</v>
      </c>
      <c r="F22" s="23" t="s">
        <v>106</v>
      </c>
      <c r="G22" s="23" t="s">
        <v>114</v>
      </c>
      <c r="H22" s="23" t="s">
        <v>108</v>
      </c>
      <c r="I22" s="23" t="s">
        <v>123</v>
      </c>
      <c r="J22" s="23" t="s">
        <v>110</v>
      </c>
      <c r="K22" s="38">
        <v>98</v>
      </c>
      <c r="L22" s="38">
        <v>2024</v>
      </c>
      <c r="M22" s="24">
        <v>0</v>
      </c>
      <c r="N22" s="24">
        <v>34</v>
      </c>
      <c r="O22" s="24">
        <v>33</v>
      </c>
      <c r="P22" s="24">
        <v>33</v>
      </c>
      <c r="Q22" s="25">
        <f t="shared" si="4"/>
        <v>100</v>
      </c>
      <c r="R22" s="26">
        <v>0</v>
      </c>
      <c r="S22" s="26">
        <v>34</v>
      </c>
      <c r="T22" s="26">
        <v>33</v>
      </c>
      <c r="U22" s="26"/>
      <c r="V22" s="27">
        <f t="shared" si="5"/>
        <v>67</v>
      </c>
      <c r="W22" s="28">
        <f t="shared" si="6"/>
        <v>0</v>
      </c>
      <c r="X22" s="28">
        <f t="shared" si="7"/>
        <v>0</v>
      </c>
      <c r="Y22" s="28">
        <f t="shared" si="8"/>
        <v>0</v>
      </c>
      <c r="Z22" s="28">
        <f t="shared" si="9"/>
        <v>33</v>
      </c>
      <c r="AA22" s="28">
        <f t="shared" si="10"/>
        <v>33</v>
      </c>
      <c r="AB22" s="23" t="s">
        <v>177</v>
      </c>
    </row>
    <row r="23" spans="1:28" s="5" customFormat="1" ht="138" customHeight="1" x14ac:dyDescent="0.2">
      <c r="A23" s="11"/>
      <c r="B23" s="23" t="s">
        <v>141</v>
      </c>
      <c r="C23" s="23" t="s">
        <v>142</v>
      </c>
      <c r="D23" s="23" t="s">
        <v>143</v>
      </c>
      <c r="E23" s="23" t="s">
        <v>144</v>
      </c>
      <c r="F23" s="23" t="s">
        <v>106</v>
      </c>
      <c r="G23" s="23" t="s">
        <v>114</v>
      </c>
      <c r="H23" s="23" t="s">
        <v>128</v>
      </c>
      <c r="I23" s="23" t="s">
        <v>123</v>
      </c>
      <c r="J23" s="23" t="s">
        <v>110</v>
      </c>
      <c r="K23" s="38">
        <v>0</v>
      </c>
      <c r="L23" s="38">
        <v>2024</v>
      </c>
      <c r="M23" s="24">
        <v>0</v>
      </c>
      <c r="N23" s="24">
        <v>0</v>
      </c>
      <c r="O23" s="24">
        <v>30</v>
      </c>
      <c r="P23" s="24">
        <v>70</v>
      </c>
      <c r="Q23" s="25">
        <f t="shared" si="4"/>
        <v>100</v>
      </c>
      <c r="R23" s="26">
        <v>0</v>
      </c>
      <c r="S23" s="26">
        <v>0</v>
      </c>
      <c r="T23" s="26">
        <v>30</v>
      </c>
      <c r="U23" s="26"/>
      <c r="V23" s="27">
        <f t="shared" si="5"/>
        <v>30</v>
      </c>
      <c r="W23" s="28">
        <f t="shared" si="6"/>
        <v>0</v>
      </c>
      <c r="X23" s="28">
        <f t="shared" si="7"/>
        <v>0</v>
      </c>
      <c r="Y23" s="28">
        <f t="shared" si="8"/>
        <v>0</v>
      </c>
      <c r="Z23" s="28">
        <f t="shared" si="9"/>
        <v>70</v>
      </c>
      <c r="AA23" s="28">
        <f t="shared" si="10"/>
        <v>70</v>
      </c>
      <c r="AB23" s="23" t="s">
        <v>178</v>
      </c>
    </row>
    <row r="24" spans="1:28" ht="195" x14ac:dyDescent="0.2">
      <c r="A24" s="6"/>
      <c r="B24" s="29" t="s">
        <v>145</v>
      </c>
      <c r="C24" s="29" t="s">
        <v>146</v>
      </c>
      <c r="D24" s="29" t="s">
        <v>147</v>
      </c>
      <c r="E24" s="29" t="s">
        <v>148</v>
      </c>
      <c r="F24" s="29" t="s">
        <v>106</v>
      </c>
      <c r="G24" s="29" t="s">
        <v>114</v>
      </c>
      <c r="H24" s="29" t="s">
        <v>108</v>
      </c>
      <c r="I24" s="29" t="s">
        <v>123</v>
      </c>
      <c r="J24" s="29" t="s">
        <v>110</v>
      </c>
      <c r="K24" s="39">
        <v>100</v>
      </c>
      <c r="L24" s="39">
        <v>2024</v>
      </c>
      <c r="M24" s="30">
        <v>0</v>
      </c>
      <c r="N24" s="30">
        <v>40</v>
      </c>
      <c r="O24" s="30">
        <v>30</v>
      </c>
      <c r="P24" s="30">
        <v>30</v>
      </c>
      <c r="Q24" s="25">
        <f t="shared" si="4"/>
        <v>100</v>
      </c>
      <c r="R24" s="31">
        <v>0</v>
      </c>
      <c r="S24" s="31">
        <v>35</v>
      </c>
      <c r="T24" s="31">
        <v>35</v>
      </c>
      <c r="U24" s="31"/>
      <c r="V24" s="27">
        <f t="shared" si="5"/>
        <v>70</v>
      </c>
      <c r="W24" s="28">
        <f t="shared" si="6"/>
        <v>0</v>
      </c>
      <c r="X24" s="28">
        <f t="shared" si="7"/>
        <v>5</v>
      </c>
      <c r="Y24" s="28">
        <f t="shared" si="8"/>
        <v>-5</v>
      </c>
      <c r="Z24" s="28">
        <f t="shared" si="9"/>
        <v>30</v>
      </c>
      <c r="AA24" s="28">
        <f t="shared" si="10"/>
        <v>30</v>
      </c>
      <c r="AB24" s="29" t="s">
        <v>179</v>
      </c>
    </row>
    <row r="25" spans="1:28" ht="120" x14ac:dyDescent="0.2">
      <c r="B25" s="32" t="s">
        <v>149</v>
      </c>
      <c r="C25" s="32" t="s">
        <v>150</v>
      </c>
      <c r="D25" s="32" t="s">
        <v>151</v>
      </c>
      <c r="E25" s="32" t="s">
        <v>152</v>
      </c>
      <c r="F25" s="32" t="s">
        <v>106</v>
      </c>
      <c r="G25" s="32" t="s">
        <v>114</v>
      </c>
      <c r="H25" s="32" t="s">
        <v>108</v>
      </c>
      <c r="I25" s="32" t="s">
        <v>123</v>
      </c>
      <c r="J25" s="32" t="s">
        <v>110</v>
      </c>
      <c r="K25" s="40">
        <v>0</v>
      </c>
      <c r="L25" s="40">
        <v>2024</v>
      </c>
      <c r="M25" s="33">
        <v>0</v>
      </c>
      <c r="N25" s="33">
        <v>40</v>
      </c>
      <c r="O25" s="33">
        <v>30</v>
      </c>
      <c r="P25" s="33">
        <v>30</v>
      </c>
      <c r="Q25" s="34">
        <f t="shared" si="4"/>
        <v>100</v>
      </c>
      <c r="R25" s="35">
        <v>0</v>
      </c>
      <c r="S25" s="35">
        <v>40</v>
      </c>
      <c r="T25" s="35">
        <v>30</v>
      </c>
      <c r="U25" s="35"/>
      <c r="V25" s="36">
        <f t="shared" si="5"/>
        <v>70</v>
      </c>
      <c r="W25" s="37">
        <f t="shared" si="6"/>
        <v>0</v>
      </c>
      <c r="X25" s="37">
        <f t="shared" si="7"/>
        <v>0</v>
      </c>
      <c r="Y25" s="37">
        <f t="shared" si="8"/>
        <v>0</v>
      </c>
      <c r="Z25" s="37">
        <f t="shared" si="9"/>
        <v>30</v>
      </c>
      <c r="AA25" s="37">
        <f t="shared" si="10"/>
        <v>30</v>
      </c>
      <c r="AB25" s="32" t="s">
        <v>180</v>
      </c>
    </row>
    <row r="30" spans="1:28" ht="14.25" x14ac:dyDescent="0.2">
      <c r="C30" s="45"/>
      <c r="D30" s="45"/>
      <c r="E30" s="45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85" t="s">
        <v>167</v>
      </c>
      <c r="W30" s="85"/>
      <c r="X30" s="85"/>
      <c r="Y30" s="85"/>
      <c r="Z30" s="85"/>
      <c r="AA30" s="85"/>
    </row>
    <row r="31" spans="1:28" ht="1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86"/>
      <c r="W31" s="86"/>
      <c r="X31" s="86"/>
      <c r="Y31" s="86"/>
      <c r="Z31" s="86"/>
      <c r="AA31" s="86"/>
    </row>
    <row r="32" spans="1:28" ht="14.25" x14ac:dyDescent="0.2">
      <c r="C32" s="46"/>
      <c r="D32" s="46"/>
      <c r="E32" s="4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87"/>
      <c r="W32" s="86"/>
      <c r="X32" s="86"/>
      <c r="Y32" s="86"/>
      <c r="Z32" s="86"/>
      <c r="AA32" s="86"/>
    </row>
    <row r="33" spans="3:27" ht="14.25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84"/>
      <c r="W33" s="84"/>
      <c r="X33" s="84"/>
      <c r="Y33" s="84"/>
      <c r="Z33" s="84"/>
      <c r="AA33" s="84"/>
    </row>
    <row r="34" spans="3:27" ht="14.25" customHeight="1" x14ac:dyDescent="0.2">
      <c r="C34" s="45"/>
      <c r="D34" s="45"/>
      <c r="E34" s="45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85" t="s">
        <v>153</v>
      </c>
      <c r="W34" s="85"/>
      <c r="X34" s="85"/>
      <c r="Y34" s="85"/>
      <c r="Z34" s="85"/>
      <c r="AA34" s="85"/>
    </row>
    <row r="35" spans="3:27" ht="14.25" x14ac:dyDescent="0.2">
      <c r="C35" s="44"/>
      <c r="D35" s="44"/>
      <c r="E35" s="4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83" t="s">
        <v>166</v>
      </c>
      <c r="W35" s="83"/>
      <c r="X35" s="83"/>
      <c r="Y35" s="83"/>
      <c r="Z35" s="83"/>
      <c r="AA35" s="83"/>
    </row>
    <row r="36" spans="3:27" ht="12.75" customHeight="1" x14ac:dyDescent="0.2">
      <c r="C36" s="44"/>
      <c r="D36" s="44"/>
      <c r="E36" s="4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83"/>
      <c r="W36" s="83"/>
      <c r="X36" s="83"/>
      <c r="Y36" s="83"/>
      <c r="Z36" s="83"/>
      <c r="AA36" s="83"/>
    </row>
    <row r="37" spans="3:27" x14ac:dyDescent="0.2">
      <c r="V37" s="83"/>
      <c r="W37" s="83"/>
      <c r="X37" s="83"/>
      <c r="Y37" s="83"/>
      <c r="Z37" s="83"/>
      <c r="AA37" s="83"/>
    </row>
    <row r="38" spans="3:27" x14ac:dyDescent="0.2">
      <c r="V38" s="83"/>
      <c r="W38" s="83"/>
      <c r="X38" s="83"/>
      <c r="Y38" s="83"/>
      <c r="Z38" s="83"/>
      <c r="AA38" s="83"/>
    </row>
  </sheetData>
  <mergeCells count="48">
    <mergeCell ref="V35:AA38"/>
    <mergeCell ref="V33:AA33"/>
    <mergeCell ref="V34:AA34"/>
    <mergeCell ref="V30:AA30"/>
    <mergeCell ref="V31:AA31"/>
    <mergeCell ref="V32:AA32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headerFooter alignWithMargins="0">
    <oddHeader>&amp;R&amp;G</oddHeader>
    <oddFooter>&amp;C&amp;"Tahoma,Normal"&amp;12&amp;P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6" width="11.42578125" style="13"/>
    <col min="7" max="7" width="66.140625" style="13" customWidth="1"/>
    <col min="8" max="16384" width="11.42578125" style="13"/>
  </cols>
  <sheetData>
    <row r="1" spans="1:7" x14ac:dyDescent="0.2">
      <c r="A1" s="13" t="s">
        <v>26</v>
      </c>
      <c r="C1" s="14" t="s">
        <v>81</v>
      </c>
      <c r="E1" s="13" t="s">
        <v>75</v>
      </c>
      <c r="G1" s="13" t="s">
        <v>89</v>
      </c>
    </row>
    <row r="2" spans="1:7" x14ac:dyDescent="0.2">
      <c r="A2" s="13" t="s">
        <v>64</v>
      </c>
      <c r="C2" s="14" t="s">
        <v>82</v>
      </c>
      <c r="E2" s="13" t="s">
        <v>76</v>
      </c>
      <c r="G2" s="13" t="s">
        <v>90</v>
      </c>
    </row>
    <row r="3" spans="1:7" x14ac:dyDescent="0.2">
      <c r="A3" s="13" t="s">
        <v>27</v>
      </c>
      <c r="C3" s="14" t="s">
        <v>83</v>
      </c>
      <c r="E3" s="13" t="s">
        <v>77</v>
      </c>
      <c r="G3" s="13" t="s">
        <v>91</v>
      </c>
    </row>
    <row r="4" spans="1:7" x14ac:dyDescent="0.2">
      <c r="A4" s="13" t="s">
        <v>65</v>
      </c>
      <c r="C4" s="14" t="s">
        <v>84</v>
      </c>
      <c r="E4" s="13" t="s">
        <v>78</v>
      </c>
      <c r="G4" s="13" t="s">
        <v>92</v>
      </c>
    </row>
    <row r="5" spans="1:7" x14ac:dyDescent="0.2">
      <c r="A5" s="13" t="s">
        <v>66</v>
      </c>
      <c r="C5" s="14" t="s">
        <v>85</v>
      </c>
      <c r="G5" s="13" t="s">
        <v>93</v>
      </c>
    </row>
    <row r="6" spans="1:7" x14ac:dyDescent="0.2">
      <c r="A6" s="13" t="s">
        <v>67</v>
      </c>
      <c r="C6" s="14" t="s">
        <v>100</v>
      </c>
    </row>
    <row r="7" spans="1:7" x14ac:dyDescent="0.2">
      <c r="A7" s="13" t="s">
        <v>68</v>
      </c>
      <c r="C7" s="14" t="s">
        <v>86</v>
      </c>
      <c r="G7" s="13" t="s">
        <v>94</v>
      </c>
    </row>
    <row r="8" spans="1:7" x14ac:dyDescent="0.2">
      <c r="A8" s="13" t="s">
        <v>69</v>
      </c>
      <c r="C8" s="14" t="s">
        <v>87</v>
      </c>
      <c r="G8" s="13" t="s">
        <v>95</v>
      </c>
    </row>
    <row r="9" spans="1:7" x14ac:dyDescent="0.2">
      <c r="A9" s="13" t="s">
        <v>70</v>
      </c>
      <c r="C9" s="14" t="s">
        <v>88</v>
      </c>
      <c r="G9" s="13" t="s">
        <v>96</v>
      </c>
    </row>
    <row r="10" spans="1:7" x14ac:dyDescent="0.2">
      <c r="A10" s="13" t="s">
        <v>71</v>
      </c>
      <c r="C10" s="14" t="s">
        <v>40</v>
      </c>
      <c r="G10" s="13" t="s">
        <v>97</v>
      </c>
    </row>
    <row r="11" spans="1:7" x14ac:dyDescent="0.2">
      <c r="A11" s="13" t="s">
        <v>101</v>
      </c>
      <c r="C11" s="14" t="s">
        <v>41</v>
      </c>
      <c r="G11" s="13" t="s">
        <v>98</v>
      </c>
    </row>
    <row r="12" spans="1:7" x14ac:dyDescent="0.2">
      <c r="A12" s="13" t="s">
        <v>79</v>
      </c>
      <c r="C12" s="14" t="s">
        <v>42</v>
      </c>
    </row>
    <row r="13" spans="1:7" x14ac:dyDescent="0.2">
      <c r="A13" s="13" t="s">
        <v>28</v>
      </c>
      <c r="C13" s="13" t="s">
        <v>43</v>
      </c>
    </row>
    <row r="14" spans="1:7" x14ac:dyDescent="0.2">
      <c r="A14" s="13" t="s">
        <v>29</v>
      </c>
      <c r="C14" s="13" t="s">
        <v>44</v>
      </c>
    </row>
    <row r="15" spans="1:7" x14ac:dyDescent="0.2">
      <c r="A15" s="13" t="s">
        <v>30</v>
      </c>
      <c r="C15" s="13" t="s">
        <v>45</v>
      </c>
    </row>
    <row r="16" spans="1:7" x14ac:dyDescent="0.2">
      <c r="A16" s="13" t="s">
        <v>72</v>
      </c>
      <c r="C16" s="13" t="s">
        <v>46</v>
      </c>
    </row>
    <row r="17" spans="1:3" x14ac:dyDescent="0.2">
      <c r="A17" s="13" t="s">
        <v>63</v>
      </c>
      <c r="C17" s="13" t="s">
        <v>47</v>
      </c>
    </row>
    <row r="18" spans="1:3" x14ac:dyDescent="0.2">
      <c r="A18" s="13" t="s">
        <v>31</v>
      </c>
      <c r="C18" s="13" t="s">
        <v>48</v>
      </c>
    </row>
    <row r="19" spans="1:3" x14ac:dyDescent="0.2">
      <c r="A19" s="13" t="s">
        <v>73</v>
      </c>
      <c r="C19" s="13" t="s">
        <v>49</v>
      </c>
    </row>
    <row r="20" spans="1:3" x14ac:dyDescent="0.2">
      <c r="A20" s="13" t="s">
        <v>62</v>
      </c>
      <c r="C20" s="13" t="s">
        <v>50</v>
      </c>
    </row>
    <row r="21" spans="1:3" x14ac:dyDescent="0.2">
      <c r="A21" s="13" t="s">
        <v>80</v>
      </c>
      <c r="C21" s="13" t="s">
        <v>51</v>
      </c>
    </row>
    <row r="22" spans="1:3" x14ac:dyDescent="0.2">
      <c r="A22" s="13" t="s">
        <v>32</v>
      </c>
      <c r="C22" s="13" t="s">
        <v>55</v>
      </c>
    </row>
    <row r="23" spans="1:3" x14ac:dyDescent="0.2">
      <c r="A23" s="13" t="s">
        <v>33</v>
      </c>
      <c r="C23" s="13" t="s">
        <v>56</v>
      </c>
    </row>
    <row r="24" spans="1:3" x14ac:dyDescent="0.2">
      <c r="A24" s="13" t="s">
        <v>34</v>
      </c>
      <c r="C24" s="13" t="s">
        <v>57</v>
      </c>
    </row>
    <row r="25" spans="1:3" x14ac:dyDescent="0.2">
      <c r="A25" s="13" t="s">
        <v>35</v>
      </c>
      <c r="C25" s="13" t="s">
        <v>58</v>
      </c>
    </row>
    <row r="26" spans="1:3" x14ac:dyDescent="0.2">
      <c r="A26" s="13" t="s">
        <v>36</v>
      </c>
      <c r="C26" s="13" t="s">
        <v>59</v>
      </c>
    </row>
    <row r="27" spans="1:3" x14ac:dyDescent="0.2">
      <c r="A27" s="13" t="s">
        <v>37</v>
      </c>
      <c r="C27" s="13" t="s">
        <v>60</v>
      </c>
    </row>
    <row r="28" spans="1:3" x14ac:dyDescent="0.2">
      <c r="A28" s="13" t="s">
        <v>38</v>
      </c>
    </row>
    <row r="29" spans="1:3" x14ac:dyDescent="0.2">
      <c r="A29" s="13" t="s">
        <v>39</v>
      </c>
    </row>
    <row r="30" spans="1:3" x14ac:dyDescent="0.2">
      <c r="A30" s="13" t="s">
        <v>102</v>
      </c>
    </row>
    <row r="31" spans="1:3" x14ac:dyDescent="0.2">
      <c r="A31" s="1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2025-10-07T16:48:57Z</cp:lastPrinted>
  <dcterms:created xsi:type="dcterms:W3CDTF">2023-03-14T18:09:27Z</dcterms:created>
  <dcterms:modified xsi:type="dcterms:W3CDTF">2025-10-08T01:43:38Z</dcterms:modified>
</cp:coreProperties>
</file>